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76 Feijao Pret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<sst xmlns="http://schemas.openxmlformats.org/spreadsheetml/2006/main" count="60" uniqueCount="41">
  <si>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</si>
  <si>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</si>
  <si>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</si>
  <si>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</si>
  <si>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</si>
  <si>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</si>
  <si>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</si>
  <si>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</si>
  <si>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</si>
  <si>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</si>
  <si>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</si>
  <si>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</si>
  <si>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</si>
  <si>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</si>
  <si>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</si>
  <si>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Media Regional</t>
  </si>
  <si>
    <t>Qtda</t>
  </si>
  <si>
    <t>Adquirida</t>
  </si>
  <si>
    <t>por BOLSA</t>
  </si>
  <si>
    <t>MT</t>
  </si>
  <si>
    <t>Media Total</t>
  </si>
  <si>
    <t>MG</t>
  </si>
  <si>
    <t>ESTADO/ORIGEM</t>
  </si>
  <si>
    <t>RETIRADO</t>
  </si>
  <si>
    <t>BCMMT</t>
  </si>
  <si>
    <t>AVISO DE LEILÃO DE PRÊMIO DE RISCO PARA AQUISIÇÃO DE SOJA GRÃOS ORIUNDO
DE CONTRATO PRIVADO DE OPÇÃO DE VENDA – PROP Nº 286/07 - 25/04/2007</t>
  </si>
  <si>
    <t>BA</t>
  </si>
  <si>
    <t>DF</t>
  </si>
  <si>
    <t>GO</t>
  </si>
  <si>
    <t>MS</t>
  </si>
  <si>
    <t>MA</t>
  </si>
  <si>
    <t>PA</t>
  </si>
  <si>
    <t>PI</t>
  </si>
  <si>
    <t>RO</t>
  </si>
  <si>
    <t>MT I</t>
  </si>
  <si>
    <t>MT II</t>
  </si>
  <si>
    <t>MT III</t>
  </si>
  <si>
    <t>TO</t>
  </si>
  <si>
    <t>BBO</t>
  </si>
  <si>
    <t>BBM MS</t>
  </si>
  <si>
    <t>BBM PR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</si>
</sst>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43" fontId="1" fillId="0" borderId="0" xfId="20" applyNumberFormat="1" applyFont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86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7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6.28125" style="0" customWidth="1"/>
    <col min="2" max="3" width="17.28125" style="0" bestFit="1" customWidth="1"/>
    <col min="4" max="4" width="13.7109375" style="0" bestFit="1" customWidth="1"/>
    <col min="5" max="5" width="9.00390625" style="0" bestFit="1" customWidth="1"/>
    <col min="6" max="6" width="10.140625" style="0" bestFit="1" customWidth="1"/>
    <col min="7" max="7" width="11.28125" style="0" bestFit="1" customWidth="1"/>
    <col min="8" max="8" width="10.140625" style="0" bestFit="1" customWidth="1"/>
    <col min="9" max="9" width="11.28125" style="0" bestFit="1" customWidth="1"/>
    <col min="10" max="10" width="14.8515625" style="0" bestFit="1" customWidth="1"/>
  </cols>
  <sheetData>
    <row r="1" ht="64.5" customHeight="1"/>
    <row r="2" spans="1:10" ht="43.5" customHeight="1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17" t="s">
        <v>16</v>
      </c>
      <c r="E4" s="17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22</v>
      </c>
      <c r="C5" s="4" t="s">
        <v>9</v>
      </c>
      <c r="D5" s="4" t="s">
        <v>17</v>
      </c>
      <c r="E5" s="17" t="s">
        <v>10</v>
      </c>
      <c r="F5" s="4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18</v>
      </c>
      <c r="E6" s="17" t="s">
        <v>12</v>
      </c>
      <c r="F6" s="4" t="s">
        <v>11</v>
      </c>
      <c r="G6" s="4" t="s">
        <v>11</v>
      </c>
      <c r="H6" s="4" t="s">
        <v>11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23" t="s">
        <v>19</v>
      </c>
      <c r="B8" s="24"/>
      <c r="C8" s="24"/>
      <c r="D8" s="24"/>
      <c r="E8" s="24"/>
      <c r="F8" s="24"/>
      <c r="G8" s="24"/>
      <c r="H8" s="24"/>
      <c r="I8" s="24"/>
      <c r="J8" s="25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1" t="s">
        <v>26</v>
      </c>
      <c r="C10" s="6">
        <v>1333</v>
      </c>
      <c r="D10" s="15"/>
      <c r="E10" s="6">
        <f>SUM(D11)</f>
        <v>0</v>
      </c>
      <c r="F10" s="12">
        <f>(E10*100)/C10</f>
        <v>0</v>
      </c>
      <c r="G10" s="22">
        <v>100</v>
      </c>
      <c r="H10" s="22">
        <v>100</v>
      </c>
      <c r="I10" s="7">
        <f>(H10*100)/G10-100</f>
        <v>0</v>
      </c>
      <c r="J10" s="7">
        <f>FLOOR(H10,0.00001)*E10</f>
        <v>0</v>
      </c>
    </row>
    <row r="11" spans="1:10" ht="13.5">
      <c r="A11" s="5"/>
      <c r="B11" s="11"/>
      <c r="C11" s="6" t="s">
        <v>23</v>
      </c>
      <c r="D11" s="15"/>
      <c r="E11" s="6"/>
      <c r="F11" s="12"/>
      <c r="G11" s="12"/>
      <c r="H11" s="12"/>
      <c r="I11" s="7"/>
      <c r="J11" s="7"/>
    </row>
    <row r="12" spans="1:10" ht="13.5">
      <c r="A12" s="5"/>
      <c r="B12" s="11"/>
      <c r="C12" s="6"/>
      <c r="D12" s="6"/>
      <c r="E12" s="6"/>
      <c r="F12" s="12"/>
      <c r="G12" s="12"/>
      <c r="H12" s="12"/>
      <c r="I12" s="7"/>
      <c r="J12" s="7"/>
    </row>
    <row r="13" spans="1:10" ht="13.5">
      <c r="A13" s="5">
        <v>2</v>
      </c>
      <c r="B13" s="11" t="s">
        <v>27</v>
      </c>
      <c r="C13" s="6">
        <v>74</v>
      </c>
      <c r="D13" s="21"/>
      <c r="E13" s="6">
        <f>SUM(D14)</f>
        <v>0</v>
      </c>
      <c r="F13" s="12">
        <f>(E13*100)/C13</f>
        <v>0</v>
      </c>
      <c r="G13" s="22">
        <v>100</v>
      </c>
      <c r="H13" s="22">
        <v>100</v>
      </c>
      <c r="I13" s="7">
        <f>(H13*100)/G13-100</f>
        <v>0</v>
      </c>
      <c r="J13" s="7">
        <f>FLOOR(H13,0.00001)*E13</f>
        <v>0</v>
      </c>
    </row>
    <row r="14" spans="1:10" ht="13.5">
      <c r="A14" s="5"/>
      <c r="B14" s="11"/>
      <c r="C14" s="6" t="s">
        <v>23</v>
      </c>
      <c r="D14" s="21"/>
      <c r="E14" s="6"/>
      <c r="F14" s="12"/>
      <c r="G14" s="12"/>
      <c r="H14" s="12"/>
      <c r="I14" s="7"/>
      <c r="J14" s="7"/>
    </row>
    <row r="15" spans="1:10" ht="13.5">
      <c r="A15" s="5"/>
      <c r="B15" s="11"/>
      <c r="C15" s="6"/>
      <c r="D15" s="6"/>
      <c r="E15" s="6"/>
      <c r="F15" s="12"/>
      <c r="G15" s="12"/>
      <c r="H15" s="12"/>
      <c r="I15" s="7"/>
      <c r="J15" s="7"/>
    </row>
    <row r="16" spans="1:10" ht="13.5">
      <c r="A16" s="5">
        <v>3</v>
      </c>
      <c r="B16" s="11" t="s">
        <v>28</v>
      </c>
      <c r="C16" s="6">
        <v>1482</v>
      </c>
      <c r="D16" s="21"/>
      <c r="E16" s="6">
        <f>SUM(D18)</f>
        <v>0</v>
      </c>
      <c r="F16" s="12">
        <f>(E16*100)/C16</f>
        <v>0</v>
      </c>
      <c r="G16" s="22">
        <v>100</v>
      </c>
      <c r="H16" s="22">
        <v>100</v>
      </c>
      <c r="I16" s="7">
        <f>(H16*100)/G16-100</f>
        <v>0</v>
      </c>
      <c r="J16" s="7">
        <f>FLOOR(H16,0.00001)*E16</f>
        <v>0</v>
      </c>
    </row>
    <row r="17" spans="1:10" ht="13.5">
      <c r="A17" s="5"/>
      <c r="B17" s="11"/>
      <c r="C17" s="6" t="s">
        <v>23</v>
      </c>
      <c r="D17" s="21"/>
      <c r="E17" s="6"/>
      <c r="F17" s="12"/>
      <c r="G17" s="12"/>
      <c r="H17" s="12"/>
      <c r="I17" s="7"/>
      <c r="J17" s="7"/>
    </row>
    <row r="18" spans="1:10" ht="13.5">
      <c r="A18" s="5"/>
      <c r="B18" s="11"/>
      <c r="C18" s="6"/>
      <c r="D18" s="6"/>
      <c r="E18" s="6"/>
      <c r="F18" s="12"/>
      <c r="G18" s="12"/>
      <c r="H18" s="12"/>
      <c r="I18" s="7"/>
      <c r="J18" s="7"/>
    </row>
    <row r="19" spans="1:10" ht="13.5">
      <c r="A19" s="5">
        <v>4</v>
      </c>
      <c r="B19" s="11" t="s">
        <v>29</v>
      </c>
      <c r="C19" s="6">
        <v>2333</v>
      </c>
      <c r="D19" s="21"/>
      <c r="E19" s="6">
        <f>SUM(D21)</f>
        <v>0</v>
      </c>
      <c r="F19" s="12">
        <f>(E19*100)/C19</f>
        <v>0</v>
      </c>
      <c r="G19" s="22">
        <v>100</v>
      </c>
      <c r="H19" s="22">
        <v>100</v>
      </c>
      <c r="I19" s="7">
        <f>(H19*100)/G19-100</f>
        <v>0</v>
      </c>
      <c r="J19" s="7">
        <f>FLOOR(H19,0.00001)*E19</f>
        <v>0</v>
      </c>
    </row>
    <row r="20" spans="1:10" ht="13.5">
      <c r="A20" s="5"/>
      <c r="B20" s="11"/>
      <c r="C20" s="6" t="s">
        <v>23</v>
      </c>
      <c r="D20" s="21"/>
      <c r="E20" s="6"/>
      <c r="F20" s="12"/>
      <c r="G20" s="12"/>
      <c r="H20" s="12"/>
      <c r="I20" s="7"/>
      <c r="J20" s="7"/>
    </row>
    <row r="21" spans="1:10" ht="13.5">
      <c r="A21" s="5"/>
      <c r="B21" s="11"/>
      <c r="C21" s="6"/>
      <c r="D21" s="6"/>
      <c r="E21" s="6"/>
      <c r="F21" s="12"/>
      <c r="G21" s="12"/>
      <c r="H21" s="12"/>
      <c r="I21" s="7"/>
      <c r="J21" s="7"/>
    </row>
    <row r="22" spans="1:10" ht="13.5">
      <c r="A22" s="5">
        <v>5</v>
      </c>
      <c r="B22" s="11" t="s">
        <v>30</v>
      </c>
      <c r="C22" s="6">
        <v>556</v>
      </c>
      <c r="D22" s="21"/>
      <c r="E22" s="6">
        <f>SUM(D24)</f>
        <v>0</v>
      </c>
      <c r="F22" s="12">
        <f>(E22*100)/C22</f>
        <v>0</v>
      </c>
      <c r="G22" s="22">
        <v>100</v>
      </c>
      <c r="H22" s="22">
        <v>100</v>
      </c>
      <c r="I22" s="7">
        <f>(H22*100)/G22-100</f>
        <v>0</v>
      </c>
      <c r="J22" s="7">
        <f>FLOOR(H22,0.00001)*E22</f>
        <v>0</v>
      </c>
    </row>
    <row r="23" spans="1:10" ht="13.5">
      <c r="A23" s="5"/>
      <c r="B23" s="11"/>
      <c r="C23" s="6" t="s">
        <v>23</v>
      </c>
      <c r="D23" s="21"/>
      <c r="E23" s="6"/>
      <c r="F23" s="12"/>
      <c r="G23" s="12"/>
      <c r="H23" s="12"/>
      <c r="I23" s="7"/>
      <c r="J23" s="7"/>
    </row>
    <row r="24" spans="1:10" ht="13.5">
      <c r="A24" s="5"/>
      <c r="B24" s="11"/>
      <c r="C24" s="6"/>
      <c r="D24" s="21"/>
      <c r="E24" s="6"/>
      <c r="F24" s="12"/>
      <c r="G24" s="12"/>
      <c r="H24" s="12"/>
      <c r="I24" s="7"/>
      <c r="J24" s="7"/>
    </row>
    <row r="25" spans="1:10" ht="13.5">
      <c r="A25" s="5">
        <v>6</v>
      </c>
      <c r="B25" s="11" t="s">
        <v>21</v>
      </c>
      <c r="C25" s="6">
        <v>741</v>
      </c>
      <c r="D25" s="15"/>
      <c r="E25" s="6">
        <f>SUM(D27)</f>
        <v>0</v>
      </c>
      <c r="F25" s="12">
        <f>(E25*100)/C25</f>
        <v>0</v>
      </c>
      <c r="G25" s="22">
        <v>100</v>
      </c>
      <c r="H25" s="22">
        <v>100</v>
      </c>
      <c r="I25" s="7">
        <f>(H25*100)/G25-100</f>
        <v>0</v>
      </c>
      <c r="J25" s="7">
        <f>FLOOR(H25,0.00001)*E25</f>
        <v>0</v>
      </c>
    </row>
    <row r="26" spans="1:10" ht="13.5">
      <c r="A26" s="5"/>
      <c r="B26" s="11"/>
      <c r="C26" s="6" t="s">
        <v>23</v>
      </c>
      <c r="D26" s="15"/>
      <c r="E26" s="6"/>
      <c r="F26" s="12"/>
      <c r="G26" s="12"/>
      <c r="H26" s="12"/>
      <c r="I26" s="7"/>
      <c r="J26" s="7"/>
    </row>
    <row r="27" spans="1:10" ht="13.5">
      <c r="A27" s="5"/>
      <c r="B27" s="11"/>
      <c r="C27" s="6"/>
      <c r="D27" s="6"/>
      <c r="E27" s="6"/>
      <c r="F27" s="12"/>
      <c r="G27" s="12"/>
      <c r="H27" s="12"/>
      <c r="I27" s="7"/>
      <c r="J27" s="7"/>
    </row>
    <row r="28" spans="1:10" ht="13.5">
      <c r="A28" s="5">
        <v>7</v>
      </c>
      <c r="B28" s="11" t="s">
        <v>31</v>
      </c>
      <c r="C28" s="6">
        <v>111</v>
      </c>
      <c r="D28" s="21"/>
      <c r="E28" s="6">
        <f>SUM(D29:D29)</f>
        <v>0</v>
      </c>
      <c r="F28" s="12">
        <f>(E28*100)/C28</f>
        <v>0</v>
      </c>
      <c r="G28" s="22">
        <v>100</v>
      </c>
      <c r="H28" s="22">
        <v>100</v>
      </c>
      <c r="I28" s="7">
        <f>(H28*100)/G28-100</f>
        <v>0</v>
      </c>
      <c r="J28" s="7">
        <f>FLOOR(H28,0.00001)*E28</f>
        <v>0</v>
      </c>
    </row>
    <row r="29" spans="1:10" ht="13.5">
      <c r="A29" s="5"/>
      <c r="B29" s="11"/>
      <c r="C29" s="6" t="s">
        <v>23</v>
      </c>
      <c r="D29" s="21"/>
      <c r="E29" s="6"/>
      <c r="F29" s="12"/>
      <c r="G29" s="12"/>
      <c r="H29" s="12"/>
      <c r="I29" s="7"/>
      <c r="J29" s="7"/>
    </row>
    <row r="30" spans="1:10" ht="13.5">
      <c r="A30" s="5"/>
      <c r="B30" s="11"/>
      <c r="C30" s="6"/>
      <c r="D30" s="6"/>
      <c r="E30" s="6"/>
      <c r="F30" s="12"/>
      <c r="G30" s="12"/>
      <c r="H30" s="12"/>
      <c r="I30" s="7"/>
      <c r="J30" s="7"/>
    </row>
    <row r="31" spans="1:10" ht="13.5">
      <c r="A31" s="5">
        <v>8</v>
      </c>
      <c r="B31" s="11" t="s">
        <v>32</v>
      </c>
      <c r="C31" s="6">
        <v>296</v>
      </c>
      <c r="D31" s="21"/>
      <c r="E31" s="6">
        <f>SUM(D33)</f>
        <v>0</v>
      </c>
      <c r="F31" s="12">
        <f>(E31*100)/C31</f>
        <v>0</v>
      </c>
      <c r="G31" s="22">
        <v>100</v>
      </c>
      <c r="H31" s="22">
        <v>100</v>
      </c>
      <c r="I31" s="7">
        <f>(H31*100)/G31-100</f>
        <v>0</v>
      </c>
      <c r="J31" s="7">
        <f>FLOOR(H31,0.00001)*E31</f>
        <v>0</v>
      </c>
    </row>
    <row r="32" spans="1:10" ht="13.5">
      <c r="A32" s="5"/>
      <c r="B32" s="11"/>
      <c r="C32" s="6" t="s">
        <v>23</v>
      </c>
      <c r="D32" s="21"/>
      <c r="E32" s="6"/>
      <c r="F32" s="12"/>
      <c r="G32" s="12"/>
      <c r="H32" s="12"/>
      <c r="I32" s="7"/>
      <c r="J32" s="7"/>
    </row>
    <row r="33" spans="1:10" ht="13.5">
      <c r="A33" s="5"/>
      <c r="B33" s="11"/>
      <c r="C33" s="6"/>
      <c r="D33" s="6"/>
      <c r="E33" s="6"/>
      <c r="F33" s="12"/>
      <c r="G33" s="12"/>
      <c r="H33" s="12"/>
      <c r="I33" s="7"/>
      <c r="J33" s="7"/>
    </row>
    <row r="34" spans="1:10" ht="13.5">
      <c r="A34" s="5">
        <v>9</v>
      </c>
      <c r="B34" s="11" t="s">
        <v>33</v>
      </c>
      <c r="C34" s="6">
        <v>111</v>
      </c>
      <c r="D34" s="21"/>
      <c r="E34" s="6">
        <f>SUM(D36)</f>
        <v>0</v>
      </c>
      <c r="F34" s="12">
        <f>(E34*100)/C34</f>
        <v>0</v>
      </c>
      <c r="G34" s="22">
        <v>100</v>
      </c>
      <c r="H34" s="22">
        <v>100</v>
      </c>
      <c r="I34" s="7">
        <f>(H34*100)/G34-100</f>
        <v>0</v>
      </c>
      <c r="J34" s="7">
        <f>FLOOR(H34,0.00001)*E34</f>
        <v>0</v>
      </c>
    </row>
    <row r="35" spans="1:10" ht="13.5">
      <c r="A35" s="5"/>
      <c r="B35" s="11"/>
      <c r="C35" s="6" t="s">
        <v>23</v>
      </c>
      <c r="D35" s="21"/>
      <c r="E35" s="6"/>
      <c r="F35" s="12"/>
      <c r="G35" s="12"/>
      <c r="H35" s="12"/>
      <c r="I35" s="7"/>
      <c r="J35" s="7"/>
    </row>
    <row r="36" spans="1:10" ht="13.5">
      <c r="A36" s="5"/>
      <c r="B36" s="11"/>
      <c r="C36" s="6"/>
      <c r="D36" s="6"/>
      <c r="E36" s="6"/>
      <c r="F36" s="12"/>
      <c r="G36" s="12"/>
      <c r="H36" s="12"/>
      <c r="I36" s="7"/>
      <c r="J36" s="7"/>
    </row>
    <row r="37" spans="1:10" ht="13.5">
      <c r="A37" s="5">
        <v>10</v>
      </c>
      <c r="B37" s="11" t="s">
        <v>34</v>
      </c>
      <c r="C37" s="6">
        <v>18519</v>
      </c>
      <c r="D37" s="21"/>
      <c r="E37" s="6">
        <f>SUM(D38:D41)</f>
        <v>1762</v>
      </c>
      <c r="F37" s="12">
        <f>(E37*100)/C37</f>
        <v>9.514552621631838</v>
      </c>
      <c r="G37" s="22">
        <v>100</v>
      </c>
      <c r="H37" s="22">
        <v>100</v>
      </c>
      <c r="I37" s="7">
        <f>(H37*100)/G37-100</f>
        <v>0</v>
      </c>
      <c r="J37" s="7">
        <f>FLOOR(H37,0.00001)*E37</f>
        <v>176200.00000000003</v>
      </c>
    </row>
    <row r="38" spans="1:10" ht="13.5">
      <c r="A38" s="5"/>
      <c r="B38" s="11"/>
      <c r="C38" s="6" t="s">
        <v>24</v>
      </c>
      <c r="D38" s="21">
        <v>12</v>
      </c>
      <c r="E38" s="6"/>
      <c r="F38" s="12"/>
      <c r="G38" s="22"/>
      <c r="H38" s="22"/>
      <c r="I38" s="7"/>
      <c r="J38" s="7"/>
    </row>
    <row r="39" spans="1:10" ht="13.5">
      <c r="A39" s="5"/>
      <c r="B39" s="11"/>
      <c r="C39" s="6" t="s">
        <v>38</v>
      </c>
      <c r="D39" s="21">
        <v>319</v>
      </c>
      <c r="E39" s="6"/>
      <c r="F39" s="12"/>
      <c r="G39" s="22"/>
      <c r="H39" s="22"/>
      <c r="I39" s="7"/>
      <c r="J39" s="7"/>
    </row>
    <row r="40" spans="1:10" ht="13.5">
      <c r="A40" s="5"/>
      <c r="B40" s="11"/>
      <c r="C40" s="6" t="s">
        <v>39</v>
      </c>
      <c r="D40" s="21">
        <v>320</v>
      </c>
      <c r="E40" s="6"/>
      <c r="F40" s="12"/>
      <c r="G40" s="22"/>
      <c r="H40" s="22"/>
      <c r="I40" s="7"/>
      <c r="J40" s="7"/>
    </row>
    <row r="41" spans="1:10" ht="13.5">
      <c r="A41" s="5"/>
      <c r="B41" s="11"/>
      <c r="C41" s="6" t="s">
        <v>40</v>
      </c>
      <c r="D41" s="21">
        <v>1111</v>
      </c>
      <c r="E41" s="6"/>
      <c r="F41" s="12"/>
      <c r="G41" s="12"/>
      <c r="H41" s="12"/>
      <c r="I41" s="7"/>
      <c r="J41" s="7"/>
    </row>
    <row r="42" spans="1:10" ht="13.5">
      <c r="A42" s="5"/>
      <c r="B42" s="11"/>
      <c r="C42" s="6"/>
      <c r="E42" s="6"/>
      <c r="F42" s="12"/>
      <c r="G42" s="12"/>
      <c r="H42" s="12"/>
      <c r="I42" s="7"/>
      <c r="J42" s="7"/>
    </row>
    <row r="43" spans="1:10" ht="13.5">
      <c r="A43" s="5">
        <v>11</v>
      </c>
      <c r="B43" s="11" t="s">
        <v>35</v>
      </c>
      <c r="C43" s="6">
        <v>7407</v>
      </c>
      <c r="D43" s="21"/>
      <c r="E43" s="6">
        <f>SUM(D44:D45)</f>
        <v>236</v>
      </c>
      <c r="F43" s="12">
        <f>(E43*100)/C43</f>
        <v>3.18617523963818</v>
      </c>
      <c r="G43" s="22">
        <v>100</v>
      </c>
      <c r="H43" s="22">
        <v>100</v>
      </c>
      <c r="I43" s="7">
        <f>(H43*100)/G43-100</f>
        <v>0</v>
      </c>
      <c r="J43" s="7">
        <f>FLOOR(H43,0.00001)*E43</f>
        <v>23600.000000000004</v>
      </c>
    </row>
    <row r="44" spans="1:10" ht="13.5">
      <c r="A44" s="5"/>
      <c r="B44" s="11"/>
      <c r="C44" s="6" t="s">
        <v>39</v>
      </c>
      <c r="D44" s="21">
        <v>92</v>
      </c>
      <c r="E44" s="6"/>
      <c r="F44" s="12"/>
      <c r="G44" s="22"/>
      <c r="H44" s="22"/>
      <c r="I44" s="7"/>
      <c r="J44" s="7"/>
    </row>
    <row r="45" spans="1:10" ht="13.5">
      <c r="A45" s="5"/>
      <c r="B45" s="11"/>
      <c r="C45" s="6" t="s">
        <v>40</v>
      </c>
      <c r="D45" s="21">
        <v>144</v>
      </c>
      <c r="E45" s="6"/>
      <c r="F45" s="12"/>
      <c r="G45" s="12"/>
      <c r="H45" s="12"/>
      <c r="I45" s="7"/>
      <c r="J45" s="7"/>
    </row>
    <row r="46" spans="1:10" ht="13.5">
      <c r="A46" s="5"/>
      <c r="B46" s="11"/>
      <c r="C46" s="6"/>
      <c r="D46" s="6"/>
      <c r="E46" s="6"/>
      <c r="F46" s="12"/>
      <c r="G46" s="12"/>
      <c r="H46" s="12"/>
      <c r="I46" s="7"/>
      <c r="J46" s="7"/>
    </row>
    <row r="47" spans="1:10" ht="13.5">
      <c r="A47" s="5">
        <v>12</v>
      </c>
      <c r="B47" s="11" t="s">
        <v>36</v>
      </c>
      <c r="C47" s="6">
        <v>3704</v>
      </c>
      <c r="D47" s="21"/>
      <c r="E47" s="6">
        <f>SUM(D74)</f>
        <v>0</v>
      </c>
      <c r="F47" s="12">
        <f>(E47*100)/C47</f>
        <v>0</v>
      </c>
      <c r="G47" s="22">
        <v>100</v>
      </c>
      <c r="H47" s="22">
        <v>100</v>
      </c>
      <c r="I47" s="7">
        <f>(H47*100)/G47-100</f>
        <v>0</v>
      </c>
      <c r="J47" s="7">
        <f>FLOOR(H47,0.00001)*E47</f>
        <v>0</v>
      </c>
    </row>
    <row r="48" spans="1:10" ht="13.5">
      <c r="A48" s="5"/>
      <c r="B48" s="11"/>
      <c r="C48" s="6" t="s">
        <v>23</v>
      </c>
      <c r="D48" s="21"/>
      <c r="E48" s="6"/>
      <c r="F48" s="12"/>
      <c r="G48" s="12"/>
      <c r="H48" s="12"/>
      <c r="I48" s="7"/>
      <c r="J48" s="7"/>
    </row>
    <row r="49" spans="1:10" ht="13.5">
      <c r="A49" s="5"/>
      <c r="B49" s="11"/>
      <c r="C49" s="6"/>
      <c r="D49" s="21"/>
      <c r="E49" s="6"/>
      <c r="F49" s="12"/>
      <c r="G49" s="12"/>
      <c r="H49" s="12"/>
      <c r="I49" s="7"/>
      <c r="J49" s="7"/>
    </row>
    <row r="50" spans="1:10" ht="13.5">
      <c r="A50" s="5">
        <v>12</v>
      </c>
      <c r="B50" s="11" t="s">
        <v>37</v>
      </c>
      <c r="C50" s="6">
        <v>370</v>
      </c>
      <c r="D50" s="21"/>
      <c r="E50" s="6">
        <f>SUM(D77)</f>
        <v>0</v>
      </c>
      <c r="F50" s="12">
        <f>(E50*100)/C50</f>
        <v>0</v>
      </c>
      <c r="G50" s="22">
        <v>100</v>
      </c>
      <c r="H50" s="22">
        <v>100</v>
      </c>
      <c r="I50" s="7">
        <f>(H50*100)/G50-100</f>
        <v>0</v>
      </c>
      <c r="J50" s="7">
        <f>FLOOR(H50,0.00001)*E50</f>
        <v>0</v>
      </c>
    </row>
    <row r="51" spans="1:10" ht="13.5">
      <c r="A51" s="5"/>
      <c r="B51" s="11"/>
      <c r="C51" s="6" t="s">
        <v>23</v>
      </c>
      <c r="D51" s="21"/>
      <c r="E51" s="6"/>
      <c r="F51" s="12"/>
      <c r="G51" s="12"/>
      <c r="H51" s="12"/>
      <c r="I51" s="7"/>
      <c r="J51" s="7"/>
    </row>
    <row r="52" spans="1:10" ht="13.5">
      <c r="A52" s="5"/>
      <c r="B52" s="11"/>
      <c r="C52" s="6"/>
      <c r="D52" s="21"/>
      <c r="E52" s="6"/>
      <c r="F52" s="12"/>
      <c r="G52" s="12"/>
      <c r="H52" s="12"/>
      <c r="I52" s="7"/>
      <c r="J52" s="7"/>
    </row>
    <row r="53" spans="1:10" ht="13.5">
      <c r="A53" s="18"/>
      <c r="B53" s="16" t="s">
        <v>15</v>
      </c>
      <c r="C53" s="20">
        <f>SUM(C10:C51)</f>
        <v>37037</v>
      </c>
      <c r="D53" s="20">
        <f>SUM(D10:D51)</f>
        <v>1998</v>
      </c>
      <c r="E53" s="20">
        <f>SUM(E10:E51)</f>
        <v>1998</v>
      </c>
      <c r="F53" s="13">
        <f>(E53*100)/C53</f>
        <v>5.394605394605395</v>
      </c>
      <c r="G53" s="19"/>
      <c r="H53" s="19"/>
      <c r="I53" s="19"/>
      <c r="J53" s="20">
        <f>SUM(J10:J51)</f>
        <v>199800.00000000003</v>
      </c>
    </row>
    <row r="54" ht="12.75">
      <c r="C54" s="14"/>
    </row>
    <row r="55" spans="1:10" ht="13.5">
      <c r="A55" s="18"/>
      <c r="B55" s="16" t="s">
        <v>20</v>
      </c>
      <c r="C55" s="20">
        <f>SUM(C53)</f>
        <v>37037</v>
      </c>
      <c r="D55" s="20">
        <f>SUM(D53)</f>
        <v>1998</v>
      </c>
      <c r="E55" s="20">
        <f>SUM(E53)</f>
        <v>1998</v>
      </c>
      <c r="F55" s="13">
        <f>(E55*100)/C55</f>
        <v>5.394605394605395</v>
      </c>
      <c r="G55" s="19"/>
      <c r="H55" s="19"/>
      <c r="I55" s="19"/>
      <c r="J55" s="20">
        <f>SUM(J53)</f>
        <v>199800.00000000003</v>
      </c>
    </row>
    <row r="56" spans="2:3" ht="13.5">
      <c r="B56" s="5"/>
      <c r="C56" s="14"/>
    </row>
    <row r="57" spans="2:3" ht="13.5">
      <c r="B57" s="5"/>
      <c r="C57" s="14"/>
    </row>
    <row r="58" spans="2:3" ht="13.5">
      <c r="B58" s="5"/>
      <c r="C58" s="14"/>
    </row>
    <row r="59" spans="2:5" ht="13.5">
      <c r="B59" s="5"/>
      <c r="C59" s="14"/>
      <c r="E59" t="s">
        <v>8</v>
      </c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  <row r="146" ht="12.75">
      <c r="C146" s="14"/>
    </row>
    <row r="147" ht="12.75">
      <c r="C147" s="14"/>
    </row>
    <row r="148" ht="12.75">
      <c r="C148" s="14"/>
    </row>
    <row r="149" ht="12.75">
      <c r="C149" s="14"/>
    </row>
    <row r="150" ht="12.75">
      <c r="C150" s="14"/>
    </row>
    <row r="151" ht="12.75">
      <c r="C151" s="14"/>
    </row>
    <row r="152" ht="12.75">
      <c r="C152" s="14"/>
    </row>
    <row r="153" ht="12.75">
      <c r="C153" s="14"/>
    </row>
    <row r="154" ht="12.75">
      <c r="C154" s="14"/>
    </row>
    <row r="155" ht="12.75">
      <c r="C155" s="14"/>
    </row>
    <row r="156" ht="12.75">
      <c r="C156" s="14"/>
    </row>
    <row r="157" ht="12.75">
      <c r="C157" s="14"/>
    </row>
    <row r="158" ht="12.75">
      <c r="C158" s="14"/>
    </row>
    <row r="159" ht="12.75">
      <c r="C159" s="14"/>
    </row>
    <row r="160" ht="12.75">
      <c r="C160" s="14"/>
    </row>
    <row r="161" ht="12.75">
      <c r="C161" s="14"/>
    </row>
    <row r="162" ht="12.75">
      <c r="C162" s="14"/>
    </row>
    <row r="163" ht="12.75">
      <c r="C163" s="14"/>
    </row>
    <row r="164" ht="12.75">
      <c r="C164" s="14"/>
    </row>
    <row r="165" ht="12.75">
      <c r="C165" s="14"/>
    </row>
    <row r="166" ht="12.75">
      <c r="C166" s="14"/>
    </row>
    <row r="167" ht="12.75">
      <c r="C167" s="14"/>
    </row>
    <row r="168" ht="12.75">
      <c r="C168" s="14"/>
    </row>
    <row r="169" ht="12.75">
      <c r="C169" s="14"/>
    </row>
    <row r="170" ht="12.75">
      <c r="C170" s="14"/>
    </row>
    <row r="171" ht="12.75">
      <c r="C171" s="14"/>
    </row>
    <row r="172" ht="12.75">
      <c r="C172" s="14"/>
    </row>
    <row r="173" ht="12.75">
      <c r="C173" s="14"/>
    </row>
    <row r="174" ht="12.75">
      <c r="C174" s="14"/>
    </row>
    <row r="175" ht="12.75">
      <c r="C175" s="14"/>
    </row>
    <row r="176" ht="12.75">
      <c r="C176" s="14"/>
    </row>
    <row r="177" ht="12.75">
      <c r="C177" s="14"/>
    </row>
    <row r="178" ht="12.75">
      <c r="C178" s="14"/>
    </row>
    <row r="179" ht="12.75">
      <c r="C179" s="14"/>
    </row>
    <row r="180" ht="12.75">
      <c r="C180" s="14"/>
    </row>
    <row r="181" ht="12.75">
      <c r="C181" s="14"/>
    </row>
    <row r="182" ht="12.75">
      <c r="C182" s="14"/>
    </row>
    <row r="183" ht="12.75">
      <c r="C183" s="14"/>
    </row>
    <row r="184" ht="12.75">
      <c r="C184" s="14"/>
    </row>
    <row r="185" ht="12.75">
      <c r="C185" s="14"/>
    </row>
    <row r="186" ht="12.75">
      <c r="C186" s="14"/>
    </row>
    <row r="187" ht="12.75">
      <c r="C187" s="14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 maia</cp:lastModifiedBy>
  <cp:lastPrinted>2006-06-12T14:56:48Z</cp:lastPrinted>
  <dcterms:created xsi:type="dcterms:W3CDTF">2005-05-09T20:19:33Z</dcterms:created>
  <dcterms:modified xsi:type="dcterms:W3CDTF">2007-04-27T18:51:53Z</dcterms:modified>
  <cp:category/>
  <cp:version/>
  <cp:contentType/>
  <cp:contentStatus/>
</cp:coreProperties>
</file>