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<sst xmlns="http://schemas.openxmlformats.org/spreadsheetml/2006/main" count="129" uniqueCount="72">
  <si>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</si>
  <si>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</si>
  <si>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</si>
  <si>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</si>
  <si>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</si>
  <si>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</si>
  <si>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</si>
  <si>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</si>
  <si>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</si>
  <si>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</si>
  <si>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</si>
  <si>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</si>
  <si>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</si>
  <si>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</si>
  <si>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</si>
  <si>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</si>
  <si>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</si>
  <si>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MG</t>
  </si>
  <si>
    <t>Totais/Médias MG</t>
  </si>
  <si>
    <t>PI</t>
  </si>
  <si>
    <t>Totais/Médias PI</t>
  </si>
  <si>
    <t>Juiz de Fora</t>
  </si>
  <si>
    <t>Teresina</t>
  </si>
  <si>
    <t>Aviso de Venda de Sacaria - 175/2007 de 03/04/2007</t>
  </si>
  <si>
    <t>Maceió</t>
  </si>
  <si>
    <t>Totais/Médias AL</t>
  </si>
  <si>
    <t>0,97</t>
  </si>
  <si>
    <t>AL</t>
  </si>
  <si>
    <t>AM</t>
  </si>
  <si>
    <t>Manaus</t>
  </si>
  <si>
    <t>CE</t>
  </si>
  <si>
    <t>Totais/Médias AM</t>
  </si>
  <si>
    <t>Cratéus</t>
  </si>
  <si>
    <t>Totais/Médias CE</t>
  </si>
  <si>
    <t>Iguatú</t>
  </si>
  <si>
    <t>Juazeiro do Norte</t>
  </si>
  <si>
    <t>Maracanaú</t>
  </si>
  <si>
    <t>Russas</t>
  </si>
  <si>
    <t xml:space="preserve"> Senador Pompeu</t>
  </si>
  <si>
    <t>Sobral</t>
  </si>
  <si>
    <t>ES</t>
  </si>
  <si>
    <t>Colatina</t>
  </si>
  <si>
    <t>Totais/Médias ES</t>
  </si>
  <si>
    <t>MA</t>
  </si>
  <si>
    <t>Balsas</t>
  </si>
  <si>
    <t>Totais/Médias MA</t>
  </si>
  <si>
    <t>0,00</t>
  </si>
  <si>
    <t>Montes Claros</t>
  </si>
  <si>
    <t>PA</t>
  </si>
  <si>
    <t>Ananindeua</t>
  </si>
  <si>
    <t>Totais/Médias PA</t>
  </si>
  <si>
    <t>PB</t>
  </si>
  <si>
    <t>Totais/Médias PB</t>
  </si>
  <si>
    <t>Campina Grande</t>
  </si>
  <si>
    <t>João Pessoa</t>
  </si>
  <si>
    <t>PE</t>
  </si>
  <si>
    <t>Arcoverde</t>
  </si>
  <si>
    <t>Totais/Médias PE</t>
  </si>
  <si>
    <t>Parnaíba</t>
  </si>
  <si>
    <t>RN</t>
  </si>
  <si>
    <t>Totais/Médias RN</t>
  </si>
  <si>
    <t>Assu</t>
  </si>
  <si>
    <t>Currais Novos</t>
  </si>
  <si>
    <t>Mossoró</t>
  </si>
  <si>
    <t>Natal</t>
  </si>
  <si>
    <t>RO</t>
  </si>
  <si>
    <t>Totais/Médias RO</t>
  </si>
  <si>
    <t>Cacoal</t>
  </si>
  <si>
    <t>Porto Velho</t>
  </si>
  <si>
    <t>Araguaina</t>
  </si>
  <si>
    <t>TO</t>
  </si>
  <si>
    <t>Totais/Médias TO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</si>
</sst>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43" fontId="2" fillId="0" borderId="0" xfId="20" applyFont="1" applyAlignment="1">
      <alignment/>
    </xf>
    <xf numFmtId="176" fontId="2" fillId="0" borderId="3" xfId="20" applyNumberFormat="1" applyFont="1" applyBorder="1" applyAlignment="1">
      <alignment/>
    </xf>
    <xf numFmtId="49" fontId="2" fillId="0" borderId="0" xfId="20" applyNumberFormat="1" applyFont="1" applyAlignment="1">
      <alignment horizontal="left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85" zoomScaleNormal="85" workbookViewId="0" topLeftCell="A10">
      <selection activeCell="A28" sqref="A28:I28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24</v>
      </c>
      <c r="C8" s="11">
        <v>26000</v>
      </c>
      <c r="D8" s="11">
        <v>26000</v>
      </c>
      <c r="E8" s="12">
        <f>(D8*100)/C8</f>
        <v>100</v>
      </c>
      <c r="F8" s="28" t="s">
        <v>26</v>
      </c>
      <c r="G8" s="28" t="s">
        <v>26</v>
      </c>
      <c r="H8" s="26">
        <f>((G8*100)/F8)-100</f>
        <v>0</v>
      </c>
      <c r="I8" s="12">
        <f>FLOOR(G8,0.00001)*D8</f>
        <v>25220.000000000004</v>
      </c>
    </row>
    <row r="9" spans="1:9" ht="13.5">
      <c r="A9" s="13"/>
      <c r="B9" s="14" t="s">
        <v>25</v>
      </c>
      <c r="C9" s="15">
        <f>SUM(C8:C8)</f>
        <v>26000</v>
      </c>
      <c r="D9" s="15">
        <f>SUM(D8:D8)</f>
        <v>26000</v>
      </c>
      <c r="E9" s="16">
        <f>(D9*100)/C9</f>
        <v>100</v>
      </c>
      <c r="F9" s="17"/>
      <c r="G9" s="27">
        <f>(I9/D9)</f>
        <v>0.9700000000000002</v>
      </c>
      <c r="H9" s="16"/>
      <c r="I9" s="16">
        <f>SUM(I8:I8)</f>
        <v>25220.000000000004</v>
      </c>
    </row>
    <row r="10" spans="1:9" s="1" customFormat="1" ht="13.5">
      <c r="A10" s="29" t="s">
        <v>28</v>
      </c>
      <c r="B10" s="29"/>
      <c r="C10" s="29"/>
      <c r="D10" s="29"/>
      <c r="E10" s="29"/>
      <c r="F10" s="29"/>
      <c r="G10" s="29"/>
      <c r="H10" s="29"/>
      <c r="I10" s="29"/>
    </row>
    <row r="11" spans="1:9" ht="13.5">
      <c r="A11" s="9">
        <v>2</v>
      </c>
      <c r="B11" s="10" t="s">
        <v>29</v>
      </c>
      <c r="C11" s="11">
        <v>85000</v>
      </c>
      <c r="D11" s="11">
        <v>85000</v>
      </c>
      <c r="E11" s="12">
        <f>(D11*100)/C11</f>
        <v>100</v>
      </c>
      <c r="F11" s="19" t="s">
        <v>26</v>
      </c>
      <c r="G11" s="19" t="s">
        <v>26</v>
      </c>
      <c r="H11" s="26">
        <f>((G11*100)/F11)-100</f>
        <v>0</v>
      </c>
      <c r="I11" s="12">
        <f>FLOOR(G11,0.00001)*D11</f>
        <v>82450</v>
      </c>
    </row>
    <row r="12" spans="1:9" ht="13.5">
      <c r="A12" s="13"/>
      <c r="B12" s="14" t="s">
        <v>31</v>
      </c>
      <c r="C12" s="15">
        <f>SUM(C11)</f>
        <v>85000</v>
      </c>
      <c r="D12" s="15">
        <f>SUM(D11)</f>
        <v>85000</v>
      </c>
      <c r="E12" s="16">
        <f>(D12*100)/C12</f>
        <v>100</v>
      </c>
      <c r="F12" s="17"/>
      <c r="G12" s="27">
        <f>(I12/D12)</f>
        <v>0.97</v>
      </c>
      <c r="H12" s="16"/>
      <c r="I12" s="16">
        <f>SUM(I11)</f>
        <v>82450</v>
      </c>
    </row>
    <row r="13" spans="1:9" ht="13.5">
      <c r="A13" s="6" t="s">
        <v>30</v>
      </c>
      <c r="B13" s="6"/>
      <c r="C13" s="7"/>
      <c r="D13" s="7"/>
      <c r="E13" s="6"/>
      <c r="F13" s="8"/>
      <c r="G13" s="6"/>
      <c r="H13" s="18"/>
      <c r="I13" s="6"/>
    </row>
    <row r="14" spans="1:9" ht="13.5">
      <c r="A14" s="9">
        <v>3</v>
      </c>
      <c r="B14" s="10" t="s">
        <v>32</v>
      </c>
      <c r="C14" s="11">
        <v>141000</v>
      </c>
      <c r="D14" s="11">
        <v>141000</v>
      </c>
      <c r="E14" s="12">
        <f>(D14*100)/C14</f>
        <v>100</v>
      </c>
      <c r="F14" s="19" t="s">
        <v>26</v>
      </c>
      <c r="G14" s="19" t="s">
        <v>26</v>
      </c>
      <c r="H14" s="26">
        <f>((G14*100)/F14)-100</f>
        <v>0</v>
      </c>
      <c r="I14" s="12">
        <f>FLOOR(G14,0.00001)*D14</f>
        <v>136770</v>
      </c>
    </row>
    <row r="15" spans="1:9" ht="13.5">
      <c r="A15" s="9">
        <v>4</v>
      </c>
      <c r="B15" s="10" t="s">
        <v>34</v>
      </c>
      <c r="C15" s="11">
        <v>41000</v>
      </c>
      <c r="D15" s="11">
        <v>41000</v>
      </c>
      <c r="E15" s="12">
        <f aca="true" t="shared" si="0" ref="E15:E20">(D15*100)/C15</f>
        <v>100</v>
      </c>
      <c r="F15" s="19" t="s">
        <v>26</v>
      </c>
      <c r="G15" s="19" t="s">
        <v>26</v>
      </c>
      <c r="H15" s="26">
        <f aca="true" t="shared" si="1" ref="H15:H20">((G15*100)/F15)-100</f>
        <v>0</v>
      </c>
      <c r="I15" s="12">
        <f aca="true" t="shared" si="2" ref="I15:I20">FLOOR(G15,0.00001)*D15</f>
        <v>39770</v>
      </c>
    </row>
    <row r="16" spans="1:9" ht="13.5">
      <c r="A16" s="9">
        <v>5</v>
      </c>
      <c r="B16" s="10" t="s">
        <v>35</v>
      </c>
      <c r="C16" s="11">
        <v>41000</v>
      </c>
      <c r="D16" s="11">
        <v>41000</v>
      </c>
      <c r="E16" s="12">
        <f t="shared" si="0"/>
        <v>100</v>
      </c>
      <c r="F16" s="19" t="s">
        <v>26</v>
      </c>
      <c r="G16" s="19" t="s">
        <v>26</v>
      </c>
      <c r="H16" s="26">
        <f t="shared" si="1"/>
        <v>0</v>
      </c>
      <c r="I16" s="12">
        <f t="shared" si="2"/>
        <v>39770</v>
      </c>
    </row>
    <row r="17" spans="1:9" ht="13.5">
      <c r="A17" s="9">
        <v>6</v>
      </c>
      <c r="B17" s="10" t="s">
        <v>36</v>
      </c>
      <c r="C17" s="11">
        <v>83000</v>
      </c>
      <c r="D17" s="11">
        <v>83000</v>
      </c>
      <c r="E17" s="12">
        <f t="shared" si="0"/>
        <v>100</v>
      </c>
      <c r="F17" s="19" t="s">
        <v>26</v>
      </c>
      <c r="G17" s="19" t="s">
        <v>26</v>
      </c>
      <c r="H17" s="26">
        <f t="shared" si="1"/>
        <v>0</v>
      </c>
      <c r="I17" s="12">
        <f t="shared" si="2"/>
        <v>80510</v>
      </c>
    </row>
    <row r="18" spans="1:9" ht="13.5">
      <c r="A18" s="9">
        <v>7</v>
      </c>
      <c r="B18" s="10" t="s">
        <v>37</v>
      </c>
      <c r="C18" s="11">
        <v>83000</v>
      </c>
      <c r="D18" s="11">
        <v>83000</v>
      </c>
      <c r="E18" s="12">
        <f t="shared" si="0"/>
        <v>100</v>
      </c>
      <c r="F18" s="19" t="s">
        <v>26</v>
      </c>
      <c r="G18" s="19" t="s">
        <v>26</v>
      </c>
      <c r="H18" s="26">
        <f t="shared" si="1"/>
        <v>0</v>
      </c>
      <c r="I18" s="12">
        <f t="shared" si="2"/>
        <v>80510</v>
      </c>
    </row>
    <row r="19" spans="1:9" ht="13.5">
      <c r="A19" s="9">
        <v>8</v>
      </c>
      <c r="B19" s="10" t="s">
        <v>38</v>
      </c>
      <c r="C19" s="11">
        <v>56000</v>
      </c>
      <c r="D19" s="11">
        <v>56000</v>
      </c>
      <c r="E19" s="12">
        <f t="shared" si="0"/>
        <v>100</v>
      </c>
      <c r="F19" s="19" t="s">
        <v>26</v>
      </c>
      <c r="G19" s="19" t="s">
        <v>26</v>
      </c>
      <c r="H19" s="26">
        <f t="shared" si="1"/>
        <v>0</v>
      </c>
      <c r="I19" s="12">
        <f t="shared" si="2"/>
        <v>54320.00000000001</v>
      </c>
    </row>
    <row r="20" spans="1:9" ht="13.5">
      <c r="A20" s="9">
        <v>9</v>
      </c>
      <c r="B20" s="10" t="s">
        <v>39</v>
      </c>
      <c r="C20" s="11">
        <v>73000</v>
      </c>
      <c r="D20" s="11">
        <v>73000</v>
      </c>
      <c r="E20" s="12">
        <f t="shared" si="0"/>
        <v>100</v>
      </c>
      <c r="F20" s="19" t="s">
        <v>26</v>
      </c>
      <c r="G20" s="19" t="s">
        <v>26</v>
      </c>
      <c r="H20" s="26">
        <f t="shared" si="1"/>
        <v>0</v>
      </c>
      <c r="I20" s="12">
        <f t="shared" si="2"/>
        <v>70810</v>
      </c>
    </row>
    <row r="21" spans="1:9" ht="13.5">
      <c r="A21" s="13"/>
      <c r="B21" s="14" t="s">
        <v>33</v>
      </c>
      <c r="C21" s="15">
        <f>SUM(C14:C20)</f>
        <v>518000</v>
      </c>
      <c r="D21" s="15">
        <f>SUM(D14:D20)</f>
        <v>518000</v>
      </c>
      <c r="E21" s="16">
        <f>(D21*100)/C21</f>
        <v>100</v>
      </c>
      <c r="F21" s="17"/>
      <c r="G21" s="27">
        <f>(I21/D21)</f>
        <v>0.97</v>
      </c>
      <c r="H21" s="16"/>
      <c r="I21" s="16">
        <f>SUM(I14:I20)</f>
        <v>502460</v>
      </c>
    </row>
    <row r="22" spans="1:9" s="1" customFormat="1" ht="13.5">
      <c r="A22" s="29" t="s">
        <v>40</v>
      </c>
      <c r="B22" s="29"/>
      <c r="C22" s="29"/>
      <c r="D22" s="29"/>
      <c r="E22" s="29"/>
      <c r="F22" s="29"/>
      <c r="G22" s="29"/>
      <c r="H22" s="29"/>
      <c r="I22" s="29"/>
    </row>
    <row r="23" spans="1:9" ht="13.5">
      <c r="A23" s="9">
        <v>10</v>
      </c>
      <c r="B23" s="10" t="s">
        <v>41</v>
      </c>
      <c r="C23" s="11">
        <v>70000</v>
      </c>
      <c r="D23" s="11">
        <v>70000</v>
      </c>
      <c r="E23" s="12">
        <f>(D23*100)/C23</f>
        <v>100</v>
      </c>
      <c r="F23" s="19" t="s">
        <v>26</v>
      </c>
      <c r="G23" s="19" t="s">
        <v>26</v>
      </c>
      <c r="H23" s="26">
        <f>((G23*100)/F23)-100</f>
        <v>0</v>
      </c>
      <c r="I23" s="12">
        <f>FLOOR(G23,0.00001)*D23</f>
        <v>67900</v>
      </c>
    </row>
    <row r="24" spans="1:9" ht="13.5">
      <c r="A24" s="13"/>
      <c r="B24" s="14" t="s">
        <v>42</v>
      </c>
      <c r="C24" s="15">
        <f>SUM(C23)</f>
        <v>70000</v>
      </c>
      <c r="D24" s="15">
        <f>SUM(D23)</f>
        <v>70000</v>
      </c>
      <c r="E24" s="16">
        <f>(D24*100)/C24</f>
        <v>100</v>
      </c>
      <c r="F24" s="17"/>
      <c r="G24" s="27">
        <f>(I24/D24)</f>
        <v>0.97</v>
      </c>
      <c r="H24" s="16"/>
      <c r="I24" s="16">
        <f>SUM(I23)</f>
        <v>67900</v>
      </c>
    </row>
    <row r="25" spans="1:9" s="1" customFormat="1" ht="13.5">
      <c r="A25" s="29" t="s">
        <v>43</v>
      </c>
      <c r="B25" s="29"/>
      <c r="C25" s="29"/>
      <c r="D25" s="29"/>
      <c r="E25" s="29"/>
      <c r="F25" s="29"/>
      <c r="G25" s="29"/>
      <c r="H25" s="29"/>
      <c r="I25" s="29"/>
    </row>
    <row r="26" spans="1:9" ht="13.5">
      <c r="A26" s="9">
        <v>11</v>
      </c>
      <c r="B26" s="10" t="s">
        <v>44</v>
      </c>
      <c r="C26" s="11">
        <v>7000</v>
      </c>
      <c r="D26" s="11">
        <v>0</v>
      </c>
      <c r="E26" s="12">
        <f>(D26*100)/C26</f>
        <v>0</v>
      </c>
      <c r="F26" s="19" t="s">
        <v>26</v>
      </c>
      <c r="G26" s="19" t="s">
        <v>46</v>
      </c>
      <c r="H26" s="26">
        <f>((G26*100)/F26)-100</f>
        <v>-100</v>
      </c>
      <c r="I26" s="12">
        <f>FLOOR(G26,0.00001)*D26</f>
        <v>0</v>
      </c>
    </row>
    <row r="27" spans="1:9" ht="13.5">
      <c r="A27" s="13"/>
      <c r="B27" s="14" t="s">
        <v>45</v>
      </c>
      <c r="C27" s="15">
        <f>SUM(C26)</f>
        <v>7000</v>
      </c>
      <c r="D27" s="15">
        <f>SUM(D26)</f>
        <v>0</v>
      </c>
      <c r="E27" s="16">
        <f>(D27*100)/C27</f>
        <v>0</v>
      </c>
      <c r="F27" s="17"/>
      <c r="G27" s="27" t="e">
        <f>(I27/D27)</f>
        <v>#DIV/0!</v>
      </c>
      <c r="H27" s="16"/>
      <c r="I27" s="16">
        <f>SUM(I26)</f>
        <v>0</v>
      </c>
    </row>
    <row r="28" spans="1:9" s="1" customFormat="1" ht="13.5">
      <c r="A28" s="29" t="s">
        <v>17</v>
      </c>
      <c r="B28" s="29"/>
      <c r="C28" s="29"/>
      <c r="D28" s="29"/>
      <c r="E28" s="29"/>
      <c r="F28" s="29"/>
      <c r="G28" s="29"/>
      <c r="H28" s="29"/>
      <c r="I28" s="29"/>
    </row>
    <row r="29" spans="1:9" ht="13.5">
      <c r="A29" s="9">
        <v>12</v>
      </c>
      <c r="B29" s="10" t="s">
        <v>21</v>
      </c>
      <c r="C29" s="11">
        <v>26000</v>
      </c>
      <c r="D29" s="11">
        <v>0</v>
      </c>
      <c r="E29" s="12">
        <f>(D29*100)/C29</f>
        <v>0</v>
      </c>
      <c r="F29" s="19" t="s">
        <v>26</v>
      </c>
      <c r="G29" s="19" t="s">
        <v>46</v>
      </c>
      <c r="H29" s="26">
        <f>((G29*100)/F29)-100</f>
        <v>-100</v>
      </c>
      <c r="I29" s="12">
        <f>FLOOR(G29,0.00001)*D29</f>
        <v>0</v>
      </c>
    </row>
    <row r="30" spans="1:9" ht="13.5">
      <c r="A30" s="9">
        <v>13</v>
      </c>
      <c r="B30" s="10" t="s">
        <v>47</v>
      </c>
      <c r="C30" s="11">
        <v>136000</v>
      </c>
      <c r="D30" s="11">
        <v>136000</v>
      </c>
      <c r="E30" s="12">
        <f>(D30*100)/C30</f>
        <v>100</v>
      </c>
      <c r="F30" s="19" t="s">
        <v>26</v>
      </c>
      <c r="G30" s="19" t="s">
        <v>26</v>
      </c>
      <c r="H30" s="26">
        <f>((G30*100)/F30)-100</f>
        <v>0</v>
      </c>
      <c r="I30" s="12">
        <f>FLOOR(G30,0.00001)*D30</f>
        <v>131920</v>
      </c>
    </row>
    <row r="31" spans="1:9" ht="13.5">
      <c r="A31" s="13"/>
      <c r="B31" s="14" t="s">
        <v>18</v>
      </c>
      <c r="C31" s="15">
        <f>SUM(C29:C30)</f>
        <v>162000</v>
      </c>
      <c r="D31" s="15">
        <f>SUM(D29:D30)</f>
        <v>136000</v>
      </c>
      <c r="E31" s="16">
        <f>(D31*100)/C31</f>
        <v>83.95061728395062</v>
      </c>
      <c r="F31" s="17"/>
      <c r="G31" s="27">
        <f>(I31/D31)</f>
        <v>0.97</v>
      </c>
      <c r="H31" s="16"/>
      <c r="I31" s="16">
        <f>SUM(I29:I30)</f>
        <v>131920</v>
      </c>
    </row>
    <row r="32" spans="1:9" s="1" customFormat="1" ht="13.5">
      <c r="A32" s="29" t="s">
        <v>48</v>
      </c>
      <c r="B32" s="29"/>
      <c r="C32" s="29"/>
      <c r="D32" s="29"/>
      <c r="E32" s="29"/>
      <c r="F32" s="29"/>
      <c r="G32" s="29"/>
      <c r="H32" s="29"/>
      <c r="I32" s="29"/>
    </row>
    <row r="33" spans="1:9" ht="13.5">
      <c r="A33" s="9">
        <v>14</v>
      </c>
      <c r="B33" s="10" t="s">
        <v>49</v>
      </c>
      <c r="C33" s="11">
        <v>26000</v>
      </c>
      <c r="D33" s="11">
        <v>0</v>
      </c>
      <c r="E33" s="12">
        <f>(D33*100)/C33</f>
        <v>0</v>
      </c>
      <c r="F33" s="19" t="s">
        <v>26</v>
      </c>
      <c r="G33" s="19" t="s">
        <v>46</v>
      </c>
      <c r="H33" s="26">
        <f>((G33*100)/F33)-100</f>
        <v>-100</v>
      </c>
      <c r="I33" s="12">
        <f>FLOOR(G33,0.00001)*D33</f>
        <v>0</v>
      </c>
    </row>
    <row r="34" spans="1:9" ht="13.5">
      <c r="A34" s="13"/>
      <c r="B34" s="14" t="s">
        <v>50</v>
      </c>
      <c r="C34" s="15">
        <f>SUM(C33)</f>
        <v>26000</v>
      </c>
      <c r="D34" s="15">
        <f>SUM(D33)</f>
        <v>0</v>
      </c>
      <c r="E34" s="16">
        <f>(D34*100)/C34</f>
        <v>0</v>
      </c>
      <c r="F34" s="17"/>
      <c r="G34" s="27" t="e">
        <f>(I34/D34)</f>
        <v>#DIV/0!</v>
      </c>
      <c r="H34" s="16"/>
      <c r="I34" s="16">
        <f>SUM(I33)</f>
        <v>0</v>
      </c>
    </row>
    <row r="35" spans="1:9" s="1" customFormat="1" ht="13.5">
      <c r="A35" s="29" t="s">
        <v>51</v>
      </c>
      <c r="B35" s="29"/>
      <c r="C35" s="29"/>
      <c r="D35" s="29"/>
      <c r="E35" s="29"/>
      <c r="F35" s="29"/>
      <c r="G35" s="29"/>
      <c r="H35" s="29"/>
      <c r="I35" s="29"/>
    </row>
    <row r="36" spans="1:9" ht="13.5">
      <c r="A36" s="9">
        <v>15</v>
      </c>
      <c r="B36" s="10" t="s">
        <v>53</v>
      </c>
      <c r="C36" s="11">
        <v>120000</v>
      </c>
      <c r="D36" s="11">
        <v>120000</v>
      </c>
      <c r="E36" s="12">
        <f>(D36*100)/C36</f>
        <v>100</v>
      </c>
      <c r="F36" s="19" t="s">
        <v>26</v>
      </c>
      <c r="G36" s="19" t="s">
        <v>26</v>
      </c>
      <c r="H36" s="26">
        <f>((G36*100)/F36)-100</f>
        <v>0</v>
      </c>
      <c r="I36" s="12">
        <f>FLOOR(G36,0.00001)*D36</f>
        <v>116400.00000000001</v>
      </c>
    </row>
    <row r="37" spans="1:9" ht="13.5">
      <c r="A37" s="9">
        <v>16</v>
      </c>
      <c r="B37" s="10" t="s">
        <v>54</v>
      </c>
      <c r="C37" s="11">
        <v>12000</v>
      </c>
      <c r="D37" s="11">
        <v>12000</v>
      </c>
      <c r="E37" s="12">
        <f>(D37*100)/C37</f>
        <v>100</v>
      </c>
      <c r="F37" s="19" t="s">
        <v>26</v>
      </c>
      <c r="G37" s="19" t="s">
        <v>26</v>
      </c>
      <c r="H37" s="26">
        <f>((G37*100)/F37)-100</f>
        <v>0</v>
      </c>
      <c r="I37" s="12">
        <f>FLOOR(G37,0.00001)*D37</f>
        <v>11640.000000000002</v>
      </c>
    </row>
    <row r="38" spans="1:9" ht="13.5">
      <c r="A38" s="13"/>
      <c r="B38" s="14" t="s">
        <v>52</v>
      </c>
      <c r="C38" s="15">
        <f>SUM(C36:C37)</f>
        <v>132000</v>
      </c>
      <c r="D38" s="15">
        <f>SUM(D36:D37)</f>
        <v>132000</v>
      </c>
      <c r="E38" s="16">
        <f>(D38*100)/C38</f>
        <v>100</v>
      </c>
      <c r="F38" s="17"/>
      <c r="G38" s="27">
        <f>(I38/D38)</f>
        <v>0.9700000000000001</v>
      </c>
      <c r="H38" s="16"/>
      <c r="I38" s="16">
        <f>SUM(I36:I37)</f>
        <v>128040.00000000001</v>
      </c>
    </row>
    <row r="39" spans="1:9" s="1" customFormat="1" ht="13.5">
      <c r="A39" s="29" t="s">
        <v>55</v>
      </c>
      <c r="B39" s="29"/>
      <c r="C39" s="29"/>
      <c r="D39" s="29"/>
      <c r="E39" s="29"/>
      <c r="F39" s="29"/>
      <c r="G39" s="29"/>
      <c r="H39" s="29"/>
      <c r="I39" s="29"/>
    </row>
    <row r="40" spans="1:9" ht="13.5">
      <c r="A40" s="9">
        <v>17</v>
      </c>
      <c r="B40" s="10" t="s">
        <v>56</v>
      </c>
      <c r="C40" s="11">
        <v>26000</v>
      </c>
      <c r="D40" s="11">
        <v>26000</v>
      </c>
      <c r="E40" s="12">
        <f>(D40*100)/C40</f>
        <v>100</v>
      </c>
      <c r="F40" s="19" t="s">
        <v>26</v>
      </c>
      <c r="G40" s="19" t="s">
        <v>26</v>
      </c>
      <c r="H40" s="26">
        <f>((G40*100)/F40)-100</f>
        <v>0</v>
      </c>
      <c r="I40" s="12">
        <f>FLOOR(G40,0.00001)*D40</f>
        <v>25220.000000000004</v>
      </c>
    </row>
    <row r="41" spans="1:9" ht="13.5">
      <c r="A41" s="13"/>
      <c r="B41" s="14" t="s">
        <v>57</v>
      </c>
      <c r="C41" s="15">
        <f>SUM(C40)</f>
        <v>26000</v>
      </c>
      <c r="D41" s="15">
        <f>SUM(D40)</f>
        <v>26000</v>
      </c>
      <c r="E41" s="16">
        <f>(D41*100)/C41</f>
        <v>100</v>
      </c>
      <c r="F41" s="17"/>
      <c r="G41" s="27">
        <f>(I41/D41)</f>
        <v>0.9700000000000002</v>
      </c>
      <c r="H41" s="16"/>
      <c r="I41" s="16">
        <f>SUM(I40)</f>
        <v>25220.000000000004</v>
      </c>
    </row>
    <row r="42" spans="1:9" s="1" customFormat="1" ht="13.5">
      <c r="A42" s="29" t="s">
        <v>19</v>
      </c>
      <c r="B42" s="29"/>
      <c r="C42" s="29"/>
      <c r="D42" s="29"/>
      <c r="E42" s="29"/>
      <c r="F42" s="29"/>
      <c r="G42" s="29"/>
      <c r="H42" s="29"/>
      <c r="I42" s="29"/>
    </row>
    <row r="43" spans="1:9" ht="13.5">
      <c r="A43" s="9">
        <v>18</v>
      </c>
      <c r="B43" s="10" t="s">
        <v>58</v>
      </c>
      <c r="C43" s="11">
        <v>60000</v>
      </c>
      <c r="D43" s="11">
        <v>0</v>
      </c>
      <c r="E43" s="12">
        <f>(D43*100)/C43</f>
        <v>0</v>
      </c>
      <c r="F43" s="19" t="s">
        <v>26</v>
      </c>
      <c r="G43" s="19" t="s">
        <v>46</v>
      </c>
      <c r="H43" s="26">
        <f>((G43*100)/F43)-100</f>
        <v>-100</v>
      </c>
      <c r="I43" s="12">
        <f>FLOOR(G43,0.00001)*D43</f>
        <v>0</v>
      </c>
    </row>
    <row r="44" spans="1:9" ht="13.5">
      <c r="A44" s="9">
        <v>19</v>
      </c>
      <c r="B44" s="10" t="s">
        <v>22</v>
      </c>
      <c r="C44" s="11">
        <v>60000</v>
      </c>
      <c r="D44" s="11">
        <v>0</v>
      </c>
      <c r="E44" s="12">
        <f>(D44*100)/C44</f>
        <v>0</v>
      </c>
      <c r="F44" s="19" t="s">
        <v>26</v>
      </c>
      <c r="G44" s="19" t="s">
        <v>46</v>
      </c>
      <c r="H44" s="26">
        <f>((G44*100)/F44)-100</f>
        <v>-100</v>
      </c>
      <c r="I44" s="12">
        <f>FLOOR(G44,0.00001)*D44</f>
        <v>0</v>
      </c>
    </row>
    <row r="45" spans="1:9" ht="13.5">
      <c r="A45" s="13"/>
      <c r="B45" s="14" t="s">
        <v>20</v>
      </c>
      <c r="C45" s="15">
        <f>SUM(C43:C44)</f>
        <v>120000</v>
      </c>
      <c r="D45" s="15">
        <f>SUM(D43:D44)</f>
        <v>0</v>
      </c>
      <c r="E45" s="16">
        <f>(D45*100)/C45</f>
        <v>0</v>
      </c>
      <c r="F45" s="17"/>
      <c r="G45" s="27" t="e">
        <f>(I45/D45)</f>
        <v>#DIV/0!</v>
      </c>
      <c r="H45" s="16"/>
      <c r="I45" s="16">
        <f>SUM(I43:I44)</f>
        <v>0</v>
      </c>
    </row>
    <row r="46" spans="1:9" s="1" customFormat="1" ht="13.5">
      <c r="A46" s="29" t="s">
        <v>59</v>
      </c>
      <c r="B46" s="29"/>
      <c r="C46" s="29"/>
      <c r="D46" s="29"/>
      <c r="E46" s="29"/>
      <c r="F46" s="29"/>
      <c r="G46" s="29"/>
      <c r="H46" s="29"/>
      <c r="I46" s="29"/>
    </row>
    <row r="47" spans="1:9" ht="13.5">
      <c r="A47" s="9">
        <v>20</v>
      </c>
      <c r="B47" s="10" t="s">
        <v>61</v>
      </c>
      <c r="C47" s="11">
        <v>10000</v>
      </c>
      <c r="D47" s="11">
        <v>10000</v>
      </c>
      <c r="E47" s="12">
        <f>(D47*100)/C47</f>
        <v>100</v>
      </c>
      <c r="F47" s="19" t="s">
        <v>26</v>
      </c>
      <c r="G47" s="19" t="s">
        <v>26</v>
      </c>
      <c r="H47" s="26">
        <f>((G47*100)/F47)-100</f>
        <v>0</v>
      </c>
      <c r="I47" s="12">
        <f>FLOOR(G47,0.00001)*D47</f>
        <v>9700</v>
      </c>
    </row>
    <row r="48" spans="1:9" ht="13.5">
      <c r="A48" s="9">
        <v>21</v>
      </c>
      <c r="B48" s="10" t="s">
        <v>62</v>
      </c>
      <c r="C48" s="11">
        <v>10000</v>
      </c>
      <c r="D48" s="11">
        <v>10000</v>
      </c>
      <c r="E48" s="12">
        <f>(D48*100)/C48</f>
        <v>100</v>
      </c>
      <c r="F48" s="19" t="s">
        <v>26</v>
      </c>
      <c r="G48" s="19" t="s">
        <v>26</v>
      </c>
      <c r="H48" s="26">
        <f>((G48*100)/F48)-100</f>
        <v>0</v>
      </c>
      <c r="I48" s="12">
        <f>FLOOR(G48,0.00001)*D48</f>
        <v>9700</v>
      </c>
    </row>
    <row r="49" spans="1:9" ht="13.5">
      <c r="A49" s="9">
        <v>22</v>
      </c>
      <c r="B49" s="10" t="s">
        <v>63</v>
      </c>
      <c r="C49" s="11">
        <v>18000</v>
      </c>
      <c r="D49" s="11">
        <v>18000</v>
      </c>
      <c r="E49" s="12">
        <f>(D49*100)/C49</f>
        <v>100</v>
      </c>
      <c r="F49" s="19" t="s">
        <v>26</v>
      </c>
      <c r="G49" s="19" t="s">
        <v>26</v>
      </c>
      <c r="H49" s="26">
        <f>((G49*100)/F49)-100</f>
        <v>0</v>
      </c>
      <c r="I49" s="12">
        <f>FLOOR(G49,0.00001)*D49</f>
        <v>17460</v>
      </c>
    </row>
    <row r="50" spans="1:9" ht="13.5">
      <c r="A50" s="9">
        <v>23</v>
      </c>
      <c r="B50" s="10" t="s">
        <v>64</v>
      </c>
      <c r="C50" s="11">
        <v>18000</v>
      </c>
      <c r="D50" s="11">
        <v>18000</v>
      </c>
      <c r="E50" s="12">
        <f>(D50*100)/C50</f>
        <v>100</v>
      </c>
      <c r="F50" s="19" t="s">
        <v>26</v>
      </c>
      <c r="G50" s="19" t="s">
        <v>26</v>
      </c>
      <c r="H50" s="26">
        <f>((G50*100)/F50)-100</f>
        <v>0</v>
      </c>
      <c r="I50" s="12">
        <f>FLOOR(G50,0.00001)*D50</f>
        <v>17460</v>
      </c>
    </row>
    <row r="51" spans="1:9" ht="13.5">
      <c r="A51" s="13"/>
      <c r="B51" s="14" t="s">
        <v>60</v>
      </c>
      <c r="C51" s="15">
        <f>SUM(C47:C50)</f>
        <v>56000</v>
      </c>
      <c r="D51" s="15">
        <f>SUM(D47:D50)</f>
        <v>56000</v>
      </c>
      <c r="E51" s="16">
        <f>(D51*100)/C51</f>
        <v>100</v>
      </c>
      <c r="F51" s="17"/>
      <c r="G51" s="27">
        <f>(I51/D51)</f>
        <v>0.97</v>
      </c>
      <c r="H51" s="16"/>
      <c r="I51" s="16">
        <f>SUM(I47:I50)</f>
        <v>54320</v>
      </c>
    </row>
    <row r="52" spans="1:9" s="1" customFormat="1" ht="13.5">
      <c r="A52" s="29" t="s">
        <v>65</v>
      </c>
      <c r="B52" s="29"/>
      <c r="C52" s="29"/>
      <c r="D52" s="29"/>
      <c r="E52" s="29"/>
      <c r="F52" s="29"/>
      <c r="G52" s="29"/>
      <c r="H52" s="29"/>
      <c r="I52" s="29"/>
    </row>
    <row r="53" spans="1:9" ht="13.5">
      <c r="A53" s="9">
        <v>24</v>
      </c>
      <c r="B53" s="10" t="s">
        <v>67</v>
      </c>
      <c r="C53" s="11">
        <v>12000</v>
      </c>
      <c r="D53" s="11">
        <v>0</v>
      </c>
      <c r="E53" s="12">
        <f>(D53*100)/C53</f>
        <v>0</v>
      </c>
      <c r="F53" s="19" t="s">
        <v>26</v>
      </c>
      <c r="G53" s="19" t="s">
        <v>46</v>
      </c>
      <c r="H53" s="26">
        <f>((G53*100)/F53)-100</f>
        <v>-100</v>
      </c>
      <c r="I53" s="12">
        <f>FLOOR(G53,0.00001)*D53</f>
        <v>0</v>
      </c>
    </row>
    <row r="54" spans="1:9" ht="13.5">
      <c r="A54" s="9">
        <v>25</v>
      </c>
      <c r="B54" s="10" t="s">
        <v>68</v>
      </c>
      <c r="C54" s="11">
        <v>70000</v>
      </c>
      <c r="D54" s="11">
        <v>0</v>
      </c>
      <c r="E54" s="12">
        <f>(D54*100)/C54</f>
        <v>0</v>
      </c>
      <c r="F54" s="19" t="s">
        <v>26</v>
      </c>
      <c r="G54" s="19" t="s">
        <v>46</v>
      </c>
      <c r="H54" s="26">
        <f>((G54*100)/F54)-100</f>
        <v>-100</v>
      </c>
      <c r="I54" s="12">
        <f>FLOOR(G54,0.00001)*D54</f>
        <v>0</v>
      </c>
    </row>
    <row r="55" spans="1:9" ht="13.5">
      <c r="A55" s="13"/>
      <c r="B55" s="14" t="s">
        <v>66</v>
      </c>
      <c r="C55" s="15">
        <f>SUM(C53:C54)</f>
        <v>82000</v>
      </c>
      <c r="D55" s="15">
        <f>SUM(D53:D54)</f>
        <v>0</v>
      </c>
      <c r="E55" s="16">
        <f>(D55*100)/C55</f>
        <v>0</v>
      </c>
      <c r="F55" s="17"/>
      <c r="G55" s="27" t="e">
        <f>(I55/D55)</f>
        <v>#DIV/0!</v>
      </c>
      <c r="H55" s="16"/>
      <c r="I55" s="16">
        <f>SUM(I53:I54)</f>
        <v>0</v>
      </c>
    </row>
    <row r="56" spans="1:9" s="1" customFormat="1" ht="13.5">
      <c r="A56" s="29" t="s">
        <v>70</v>
      </c>
      <c r="B56" s="29"/>
      <c r="C56" s="29"/>
      <c r="D56" s="29"/>
      <c r="E56" s="29"/>
      <c r="F56" s="29"/>
      <c r="G56" s="29"/>
      <c r="H56" s="29"/>
      <c r="I56" s="29"/>
    </row>
    <row r="57" spans="1:9" ht="13.5">
      <c r="A57" s="9">
        <v>26</v>
      </c>
      <c r="B57" s="10" t="s">
        <v>69</v>
      </c>
      <c r="C57" s="11">
        <v>30000</v>
      </c>
      <c r="D57" s="11">
        <v>0</v>
      </c>
      <c r="E57" s="12">
        <f>(D57*100)/C57</f>
        <v>0</v>
      </c>
      <c r="F57" s="19" t="s">
        <v>26</v>
      </c>
      <c r="G57" s="19" t="s">
        <v>46</v>
      </c>
      <c r="H57" s="26">
        <f>((G57*100)/F57)-100</f>
        <v>-100</v>
      </c>
      <c r="I57" s="12">
        <f>FLOOR(G57,0.00001)*D57</f>
        <v>0</v>
      </c>
    </row>
    <row r="58" spans="1:9" ht="13.5">
      <c r="A58" s="13"/>
      <c r="B58" s="14" t="s">
        <v>71</v>
      </c>
      <c r="C58" s="15">
        <f>SUM(C57)</f>
        <v>30000</v>
      </c>
      <c r="D58" s="15">
        <f>SUM(D57)</f>
        <v>0</v>
      </c>
      <c r="E58" s="16">
        <f>(D58*100)/C58</f>
        <v>0</v>
      </c>
      <c r="F58" s="17"/>
      <c r="G58" s="27" t="e">
        <f>(I58/D58)</f>
        <v>#DIV/0!</v>
      </c>
      <c r="H58" s="16"/>
      <c r="I58" s="16">
        <f>SUM(I57)</f>
        <v>0</v>
      </c>
    </row>
    <row r="59" spans="1:9" ht="13.5">
      <c r="A59" s="13"/>
      <c r="B59" s="14"/>
      <c r="C59" s="15"/>
      <c r="D59" s="15"/>
      <c r="E59" s="16"/>
      <c r="F59" s="17"/>
      <c r="G59" s="27"/>
      <c r="H59" s="16"/>
      <c r="I59" s="16"/>
    </row>
    <row r="60" spans="1:9" ht="13.5">
      <c r="A60" s="13"/>
      <c r="B60" s="14" t="s">
        <v>13</v>
      </c>
      <c r="C60" s="20">
        <f>SUM(C9,C12,C21,C24,C27,C31,C34,C38,C41,C45,C51,C55,C58)</f>
        <v>1340000</v>
      </c>
      <c r="D60" s="20">
        <f>SUM(D9,D12,D21,D24,D27,D31,D34,D38,D41,D45,D51,D55,D58)</f>
        <v>1049000</v>
      </c>
      <c r="E60" s="16">
        <f>(D60*100)/C60</f>
        <v>78.28358208955224</v>
      </c>
      <c r="F60" s="17"/>
      <c r="G60" s="27">
        <f>(I60/D60)</f>
        <v>0.97</v>
      </c>
      <c r="H60" s="16"/>
      <c r="I60" s="20">
        <f>SUM(I9,I12,I21,I24,I27,I31,I34,I38,I41,I45,I51,I55,I58)</f>
        <v>1017530</v>
      </c>
    </row>
    <row r="64" spans="1:11" ht="15">
      <c r="A64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5">
      <c r="A65"/>
      <c r="B65" s="22"/>
      <c r="C65" s="22"/>
      <c r="D65" s="22"/>
      <c r="E65" s="22"/>
      <c r="F65" s="23"/>
      <c r="G65" s="23"/>
      <c r="H65" s="23"/>
      <c r="I65" s="22"/>
      <c r="J65" s="22"/>
      <c r="K65" s="22"/>
    </row>
    <row r="66" spans="1:11" ht="15">
      <c r="A66"/>
      <c r="B66" s="22"/>
      <c r="C66" s="22"/>
      <c r="D66" s="22"/>
      <c r="E66" s="22"/>
      <c r="F66" s="23"/>
      <c r="G66" s="23"/>
      <c r="H66" s="23"/>
      <c r="I66" s="22"/>
      <c r="J66" s="22"/>
      <c r="K66" s="22"/>
    </row>
    <row r="67" spans="1:11" ht="15">
      <c r="A67"/>
      <c r="B67" s="22"/>
      <c r="C67" s="22"/>
      <c r="D67" s="22"/>
      <c r="E67" s="22"/>
      <c r="F67" s="23"/>
      <c r="G67" s="23"/>
      <c r="H67" s="24"/>
      <c r="I67" s="24"/>
      <c r="J67" s="24"/>
      <c r="K67" s="24"/>
    </row>
    <row r="68" spans="1:11" ht="15">
      <c r="A68"/>
      <c r="B68" s="22"/>
      <c r="C68" s="22"/>
      <c r="D68" s="22"/>
      <c r="E68" s="22"/>
      <c r="F68" s="23"/>
      <c r="G68" s="23"/>
      <c r="H68" s="24"/>
      <c r="I68" s="24"/>
      <c r="J68" s="24"/>
      <c r="K68" s="24"/>
    </row>
    <row r="69" spans="1:11" ht="15">
      <c r="A69"/>
      <c r="B69" s="22"/>
      <c r="C69" s="22"/>
      <c r="D69" s="22"/>
      <c r="E69" s="22"/>
      <c r="F69" s="23"/>
      <c r="G69" s="23"/>
      <c r="H69" s="24"/>
      <c r="I69" s="24"/>
      <c r="J69" s="24"/>
      <c r="K69" s="24"/>
    </row>
    <row r="70" spans="1:11" ht="15">
      <c r="A70"/>
      <c r="B70" s="22"/>
      <c r="C70" s="22"/>
      <c r="D70" s="22"/>
      <c r="E70" s="22"/>
      <c r="F70" s="23"/>
      <c r="G70" s="23"/>
      <c r="H70" s="24"/>
      <c r="I70" s="24"/>
      <c r="J70" s="24"/>
      <c r="K70" s="24"/>
    </row>
    <row r="71" spans="1:11" ht="15">
      <c r="A71"/>
      <c r="B71" s="22"/>
      <c r="C71" s="22"/>
      <c r="D71" s="22"/>
      <c r="E71" s="22"/>
      <c r="F71" s="22"/>
      <c r="G71" s="22"/>
      <c r="H71" s="24"/>
      <c r="I71" s="24"/>
      <c r="J71" s="24"/>
      <c r="K71" s="24"/>
    </row>
    <row r="72" spans="1:11" ht="15">
      <c r="A72"/>
      <c r="B72" s="22"/>
      <c r="C72" s="22"/>
      <c r="D72" s="22"/>
      <c r="E72" s="22"/>
      <c r="F72" s="23"/>
      <c r="G72" s="23"/>
      <c r="H72" s="24"/>
      <c r="I72" s="24"/>
      <c r="J72" s="24"/>
      <c r="K72" s="24"/>
    </row>
    <row r="73" spans="1:11" ht="15">
      <c r="A73"/>
      <c r="B73" s="22"/>
      <c r="C73" s="22"/>
      <c r="D73" s="22"/>
      <c r="E73" s="22"/>
      <c r="F73" s="23"/>
      <c r="G73" s="23"/>
      <c r="H73" s="24"/>
      <c r="I73" s="24"/>
      <c r="J73" s="24"/>
      <c r="K73" s="24"/>
    </row>
    <row r="74" spans="1:11" ht="15">
      <c r="A74"/>
      <c r="B74" s="22"/>
      <c r="C74" s="22"/>
      <c r="D74" s="22"/>
      <c r="E74" s="22"/>
      <c r="F74" s="23"/>
      <c r="G74" s="23"/>
      <c r="H74" s="24"/>
      <c r="I74" s="24"/>
      <c r="J74" s="24"/>
      <c r="K74" s="24"/>
    </row>
    <row r="75" spans="1:11" ht="15">
      <c r="A75"/>
      <c r="B75" s="22"/>
      <c r="C75" s="22"/>
      <c r="D75" s="22"/>
      <c r="E75" s="22"/>
      <c r="F75" s="23"/>
      <c r="G75" s="23"/>
      <c r="H75" s="24"/>
      <c r="I75" s="24"/>
      <c r="J75" s="24"/>
      <c r="K75" s="24"/>
    </row>
    <row r="76" spans="1:11" ht="15">
      <c r="A76"/>
      <c r="B76" s="22"/>
      <c r="C76" s="22"/>
      <c r="D76" s="22"/>
      <c r="E76" s="22"/>
      <c r="F76" s="23"/>
      <c r="G76" s="23"/>
      <c r="H76" s="24"/>
      <c r="I76" s="24"/>
      <c r="J76" s="24"/>
      <c r="K76" s="24"/>
    </row>
    <row r="77" spans="1:11" ht="15">
      <c r="A77"/>
      <c r="B77" s="22"/>
      <c r="C77" s="22"/>
      <c r="D77" s="22"/>
      <c r="E77" s="22"/>
      <c r="F77" s="23"/>
      <c r="G77" s="23"/>
      <c r="H77" s="24"/>
      <c r="I77" s="24"/>
      <c r="J77" s="24"/>
      <c r="K77" s="24"/>
    </row>
    <row r="78" spans="1:11" ht="15">
      <c r="A78"/>
      <c r="B78" s="22"/>
      <c r="C78" s="22"/>
      <c r="D78" s="22"/>
      <c r="E78" s="22"/>
      <c r="F78" s="23"/>
      <c r="G78" s="23"/>
      <c r="H78" s="24"/>
      <c r="I78" s="24"/>
      <c r="J78" s="24"/>
      <c r="K78" s="24"/>
    </row>
    <row r="79" spans="1:11" ht="15">
      <c r="A79"/>
      <c r="B79" s="22"/>
      <c r="C79" s="22"/>
      <c r="D79" s="22"/>
      <c r="E79" s="22"/>
      <c r="F79" s="23"/>
      <c r="G79" s="23"/>
      <c r="H79" s="24"/>
      <c r="I79" s="24"/>
      <c r="J79" s="24"/>
      <c r="K79" s="24"/>
    </row>
    <row r="80" spans="1:11" ht="15">
      <c r="A80"/>
      <c r="B80" s="22"/>
      <c r="C80" s="22"/>
      <c r="D80" s="22"/>
      <c r="E80" s="22"/>
      <c r="F80" s="23"/>
      <c r="G80" s="23"/>
      <c r="H80" s="24"/>
      <c r="I80" s="24"/>
      <c r="J80" s="24"/>
      <c r="K80" s="24"/>
    </row>
    <row r="81" spans="1:11" ht="15">
      <c r="A81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8">
      <c r="A82"/>
      <c r="B82" s="22"/>
      <c r="C82" s="25"/>
      <c r="D82" s="22"/>
      <c r="E82" s="22"/>
      <c r="F82" s="23"/>
      <c r="G82" s="23"/>
      <c r="H82" s="22"/>
      <c r="I82" s="22"/>
      <c r="J82" s="22"/>
      <c r="K82" s="22"/>
    </row>
    <row r="83" spans="1:11" ht="15">
      <c r="A83"/>
      <c r="B83" s="22"/>
      <c r="C83" s="22"/>
      <c r="D83" s="22"/>
      <c r="E83" s="22"/>
      <c r="F83" s="23"/>
      <c r="G83" s="23"/>
      <c r="H83" s="22"/>
      <c r="I83" s="22"/>
      <c r="J83" s="22"/>
      <c r="K83" s="22"/>
    </row>
    <row r="84" spans="1:11" ht="15">
      <c r="A84"/>
      <c r="B84" s="22"/>
      <c r="C84" s="22"/>
      <c r="D84" s="22"/>
      <c r="E84" s="22"/>
      <c r="F84" s="23"/>
      <c r="G84" s="23"/>
      <c r="H84" s="22"/>
      <c r="I84" s="24"/>
      <c r="J84" s="24"/>
      <c r="K84" s="24"/>
    </row>
    <row r="85" spans="1:11" ht="15">
      <c r="A85"/>
      <c r="B85" s="22"/>
      <c r="C85" s="22"/>
      <c r="D85" s="22"/>
      <c r="E85" s="22"/>
      <c r="F85" s="23"/>
      <c r="G85" s="23"/>
      <c r="H85" s="22"/>
      <c r="I85" s="24"/>
      <c r="J85" s="24"/>
      <c r="K85" s="24"/>
    </row>
    <row r="86" spans="1:11" ht="15">
      <c r="A86"/>
      <c r="B86" s="22"/>
      <c r="C86" s="22"/>
      <c r="D86" s="22"/>
      <c r="E86" s="22"/>
      <c r="F86" s="23"/>
      <c r="G86" s="23"/>
      <c r="H86" s="24"/>
      <c r="I86" s="24"/>
      <c r="J86" s="24"/>
      <c r="K86" s="24"/>
    </row>
    <row r="87" spans="1:11" ht="15">
      <c r="A87"/>
      <c r="B87" s="22"/>
      <c r="C87" s="22"/>
      <c r="D87" s="22"/>
      <c r="E87" s="22"/>
      <c r="F87" s="23"/>
      <c r="G87" s="23"/>
      <c r="H87" s="24"/>
      <c r="I87" s="24"/>
      <c r="J87" s="24"/>
      <c r="K87" s="24"/>
    </row>
    <row r="88" spans="1:11" ht="15">
      <c r="A88"/>
      <c r="B88" s="22"/>
      <c r="C88" s="22"/>
      <c r="D88" s="22"/>
      <c r="E88" s="22"/>
      <c r="F88" s="23"/>
      <c r="G88" s="23"/>
      <c r="H88" s="24"/>
      <c r="I88" s="24"/>
      <c r="J88" s="24"/>
      <c r="K88" s="24"/>
    </row>
    <row r="89" spans="1:11" ht="15">
      <c r="A89"/>
      <c r="B89" s="22"/>
      <c r="C89" s="22"/>
      <c r="D89" s="22"/>
      <c r="E89" s="22"/>
      <c r="F89" s="23"/>
      <c r="G89" s="23"/>
      <c r="H89" s="24"/>
      <c r="I89" s="24"/>
      <c r="J89" s="24"/>
      <c r="K89" s="24"/>
    </row>
    <row r="90" spans="1:11" ht="15">
      <c r="A90"/>
      <c r="B90" s="22"/>
      <c r="C90" s="22"/>
      <c r="D90" s="22"/>
      <c r="E90" s="22"/>
      <c r="F90" s="23"/>
      <c r="G90" s="23"/>
      <c r="H90" s="24"/>
      <c r="I90" s="24"/>
      <c r="J90" s="24"/>
      <c r="K90" s="24"/>
    </row>
    <row r="91" spans="1:11" ht="15">
      <c r="A91"/>
      <c r="B91" s="22"/>
      <c r="C91" s="22"/>
      <c r="D91" s="22"/>
      <c r="E91" s="22"/>
      <c r="F91" s="23"/>
      <c r="G91" s="23"/>
      <c r="H91" s="24"/>
      <c r="I91" s="24"/>
      <c r="J91" s="24"/>
      <c r="K91" s="24"/>
    </row>
    <row r="92" spans="1:11" ht="15">
      <c r="A92"/>
      <c r="B92" s="22"/>
      <c r="C92" s="22"/>
      <c r="D92" s="22"/>
      <c r="E92" s="22"/>
      <c r="F92" s="23"/>
      <c r="G92" s="23"/>
      <c r="H92" s="24"/>
      <c r="I92" s="24"/>
      <c r="J92" s="24"/>
      <c r="K92" s="24"/>
    </row>
    <row r="93" ht="12.75">
      <c r="A93"/>
    </row>
  </sheetData>
  <mergeCells count="11">
    <mergeCell ref="A10:I10"/>
    <mergeCell ref="A22:I22"/>
    <mergeCell ref="A25:I25"/>
    <mergeCell ref="A28:I28"/>
    <mergeCell ref="A46:I46"/>
    <mergeCell ref="A52:I52"/>
    <mergeCell ref="A56:I56"/>
    <mergeCell ref="A32:I32"/>
    <mergeCell ref="A35:I35"/>
    <mergeCell ref="A39:I39"/>
    <mergeCell ref="A42:I42"/>
  </mergeCells>
  <printOptions/>
  <pageMargins left="0.75" right="0.75" top="0.58" bottom="0.1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pessoal</cp:lastModifiedBy>
  <cp:lastPrinted>2007-04-03T15:10:18Z</cp:lastPrinted>
  <dcterms:created xsi:type="dcterms:W3CDTF">2000-02-06T15:20:34Z</dcterms:created>
  <dcterms:modified xsi:type="dcterms:W3CDTF">2007-04-03T15:43:28Z</dcterms:modified>
  <cp:category/>
  <cp:version/>
  <cp:contentType/>
  <cp:contentStatus/>
</cp:coreProperties>
</file>