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4 MILHO VENDA " sheetId="1" r:id="rId1"/>
  </sheets>
  <definedNames/>
  <calcPr fullCalcOnLoad="1"/>
</workbook>
</file>

<file path=xl/sharedStrings.xml><?xml version="1.0" encoding="utf-8"?>
<sst xmlns="http://schemas.openxmlformats.org/spreadsheetml/2006/main" count="94" uniqueCount="25">
  <si>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</si>
  <si>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</si>
  <si>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</si>
  <si>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</si>
  <si>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</si>
  <si>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</si>
  <si>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</si>
  <si>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</si>
  <si>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</si>
  <si>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</si>
  <si>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</si>
  <si>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</si>
  <si>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</si>
  <si>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</si>
  <si>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</si>
  <si>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</si>
  <si>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</si>
  <si>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</si>
  <si>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</si>
  <si>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</si>
  <si>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</si>
  <si>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Garea</t>
  </si>
  <si>
    <t>MG</t>
  </si>
  <si>
    <t>São Sebastião Paraiso</t>
  </si>
  <si>
    <t xml:space="preserve">        AVISO DE VENDA DE CAFÉ EM GRÃOS – Nº 434/11 - 21/10/2011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</si>
</sst>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workbookViewId="0" topLeftCell="A1">
      <selection activeCell="F110" sqref="F1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26540</v>
      </c>
      <c r="D10" s="30">
        <f>SUM(D11:D11)</f>
        <v>0</v>
      </c>
      <c r="E10" s="26">
        <f>(D10*100)/C10</f>
        <v>0</v>
      </c>
      <c r="F10" s="24">
        <v>7.5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9083</v>
      </c>
      <c r="D13" s="30">
        <f>SUM(D14:D14)</f>
        <v>0</v>
      </c>
      <c r="E13" s="26">
        <f>(D13*100)/C13</f>
        <v>0</v>
      </c>
      <c r="F13" s="24">
        <v>7.5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19</v>
      </c>
      <c r="D14" s="27"/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23</v>
      </c>
      <c r="C16" s="27">
        <v>18760</v>
      </c>
      <c r="D16" s="30">
        <f>SUM(D17:D17)</f>
        <v>0</v>
      </c>
      <c r="E16" s="26">
        <f>(D16*100)/C16</f>
        <v>0</v>
      </c>
      <c r="F16" s="24">
        <v>7.5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19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23</v>
      </c>
      <c r="C19" s="27">
        <v>33275</v>
      </c>
      <c r="D19" s="30">
        <f>SUM(D20:D20)</f>
        <v>0</v>
      </c>
      <c r="E19" s="26">
        <f>(D19*100)/C19</f>
        <v>0</v>
      </c>
      <c r="F19" s="24">
        <v>7.5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19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23</v>
      </c>
      <c r="C22" s="27">
        <v>26317</v>
      </c>
      <c r="D22" s="30">
        <f>SUM(D23:D23)</f>
        <v>0</v>
      </c>
      <c r="E22" s="26">
        <f>(D22*100)/C22</f>
        <v>0</v>
      </c>
      <c r="F22" s="24">
        <v>7.5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19</v>
      </c>
      <c r="D23" s="27"/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23</v>
      </c>
      <c r="C25" s="27">
        <v>28743</v>
      </c>
      <c r="D25" s="30">
        <f>SUM(D26:D26)</f>
        <v>0</v>
      </c>
      <c r="E25" s="26">
        <f>(D25*100)/C25</f>
        <v>0</v>
      </c>
      <c r="F25" s="24">
        <v>7.5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19</v>
      </c>
      <c r="D26" s="27"/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23</v>
      </c>
      <c r="C28" s="27">
        <v>33298</v>
      </c>
      <c r="D28" s="30">
        <f>SUM(D29:D29)</f>
        <v>0</v>
      </c>
      <c r="E28" s="26">
        <f>(D28*100)/C28</f>
        <v>0</v>
      </c>
      <c r="F28" s="24">
        <v>7.5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19</v>
      </c>
      <c r="D29" s="27"/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23</v>
      </c>
      <c r="C31" s="27">
        <v>28743</v>
      </c>
      <c r="D31" s="30">
        <f>SUM(D32:D32)</f>
        <v>0</v>
      </c>
      <c r="E31" s="26">
        <f>(D31*100)/C31</f>
        <v>0</v>
      </c>
      <c r="F31" s="24">
        <v>7.5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19</v>
      </c>
      <c r="D32" s="27"/>
      <c r="E32" s="23"/>
      <c r="F32" s="24"/>
      <c r="G32" s="25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23</v>
      </c>
      <c r="C34" s="27">
        <v>24777</v>
      </c>
      <c r="D34" s="30">
        <f>SUM(D35:D35)</f>
        <v>0</v>
      </c>
      <c r="E34" s="26">
        <f>(D34*100)/C34</f>
        <v>0</v>
      </c>
      <c r="F34" s="24">
        <v>7.5</v>
      </c>
      <c r="G34" s="22">
        <v>0</v>
      </c>
      <c r="H34" s="22">
        <v>0</v>
      </c>
      <c r="I34" s="6">
        <f>FLOOR(G34,0.00001)*D34</f>
        <v>0</v>
      </c>
    </row>
    <row r="35" spans="1:9" ht="13.5">
      <c r="A35" s="5"/>
      <c r="B35" s="19"/>
      <c r="C35" s="29" t="s">
        <v>19</v>
      </c>
      <c r="D35" s="27"/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23</v>
      </c>
      <c r="C37" s="27">
        <v>20574</v>
      </c>
      <c r="D37" s="30">
        <f>SUM(D38:D38)</f>
        <v>0</v>
      </c>
      <c r="E37" s="26">
        <f>(D37*100)/C37</f>
        <v>0</v>
      </c>
      <c r="F37" s="24">
        <v>7.5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19</v>
      </c>
      <c r="D38" s="27"/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23</v>
      </c>
      <c r="C40" s="27">
        <v>12100</v>
      </c>
      <c r="D40" s="30">
        <f>SUM(D41:D41)</f>
        <v>0</v>
      </c>
      <c r="E40" s="26">
        <f>(D40*100)/C40</f>
        <v>0</v>
      </c>
      <c r="F40" s="24">
        <v>7.5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19</v>
      </c>
      <c r="D41" s="27"/>
      <c r="E41" s="23"/>
      <c r="F41" s="24"/>
      <c r="G41" s="25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23</v>
      </c>
      <c r="C43" s="27">
        <v>12100</v>
      </c>
      <c r="D43" s="30">
        <f>SUM(D44:D44)</f>
        <v>0</v>
      </c>
      <c r="E43" s="26">
        <f>(D43*100)/C43</f>
        <v>0</v>
      </c>
      <c r="F43" s="24">
        <v>7.5</v>
      </c>
      <c r="G43" s="22">
        <v>0</v>
      </c>
      <c r="H43" s="22">
        <v>0</v>
      </c>
      <c r="I43" s="6">
        <f>FLOOR(G43,0.00001)*D43</f>
        <v>0</v>
      </c>
    </row>
    <row r="44" spans="1:9" ht="13.5">
      <c r="A44" s="5"/>
      <c r="B44" s="19"/>
      <c r="C44" s="29" t="s">
        <v>19</v>
      </c>
      <c r="D44" s="27"/>
      <c r="E44" s="23"/>
      <c r="F44" s="24"/>
      <c r="G44" s="25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23</v>
      </c>
      <c r="C46" s="27">
        <v>20573</v>
      </c>
      <c r="D46" s="30">
        <f>SUM(D47:D47)</f>
        <v>0</v>
      </c>
      <c r="E46" s="26">
        <f>(D46*100)/C46</f>
        <v>0</v>
      </c>
      <c r="F46" s="24">
        <v>7.5</v>
      </c>
      <c r="G46" s="22">
        <v>0</v>
      </c>
      <c r="H46" s="22">
        <v>0</v>
      </c>
      <c r="I46" s="6">
        <f>FLOOR(G46,0.00001)*D46</f>
        <v>0</v>
      </c>
    </row>
    <row r="47" spans="1:9" ht="13.5">
      <c r="A47" s="5"/>
      <c r="B47" s="19"/>
      <c r="C47" s="29" t="s">
        <v>19</v>
      </c>
      <c r="D47" s="27"/>
      <c r="E47" s="23"/>
      <c r="F47" s="24"/>
      <c r="G47" s="25"/>
      <c r="H47" s="22"/>
      <c r="I47" s="6"/>
    </row>
    <row r="48" spans="1:9" ht="13.5">
      <c r="A48" s="5"/>
      <c r="B48" s="19"/>
      <c r="C48" s="29"/>
      <c r="D48" s="27"/>
      <c r="E48" s="23"/>
      <c r="F48" s="24"/>
      <c r="G48" s="25"/>
      <c r="H48" s="22"/>
      <c r="I48" s="6"/>
    </row>
    <row r="49" spans="1:9" ht="13.5">
      <c r="A49" s="5">
        <v>14</v>
      </c>
      <c r="B49" s="19" t="s">
        <v>23</v>
      </c>
      <c r="C49" s="27">
        <v>33282</v>
      </c>
      <c r="D49" s="30">
        <f>SUM(D50:D50)</f>
        <v>0</v>
      </c>
      <c r="E49" s="26">
        <f>(D49*100)/C49</f>
        <v>0</v>
      </c>
      <c r="F49" s="24">
        <v>7.5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19</v>
      </c>
      <c r="D50" s="27"/>
      <c r="E50" s="23"/>
      <c r="F50" s="24"/>
      <c r="G50" s="25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15</v>
      </c>
      <c r="B52" s="19" t="s">
        <v>23</v>
      </c>
      <c r="C52" s="27">
        <v>15115</v>
      </c>
      <c r="D52" s="30">
        <f>SUM(D53:D53)</f>
        <v>0</v>
      </c>
      <c r="E52" s="26">
        <f>(D52*100)/C52</f>
        <v>0</v>
      </c>
      <c r="F52" s="24">
        <v>7.5</v>
      </c>
      <c r="G52" s="22">
        <v>0</v>
      </c>
      <c r="H52" s="22">
        <v>0</v>
      </c>
      <c r="I52" s="6">
        <f>FLOOR(G52,0.00001)*D52</f>
        <v>0</v>
      </c>
    </row>
    <row r="53" spans="1:9" ht="13.5">
      <c r="A53" s="5"/>
      <c r="B53" s="19"/>
      <c r="C53" s="29" t="s">
        <v>19</v>
      </c>
      <c r="D53" s="27"/>
      <c r="E53" s="23"/>
      <c r="F53" s="24"/>
      <c r="G53" s="25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16</v>
      </c>
      <c r="B55" s="19" t="s">
        <v>23</v>
      </c>
      <c r="C55" s="27">
        <v>605</v>
      </c>
      <c r="D55" s="30">
        <f>SUM(D56:D56)</f>
        <v>0</v>
      </c>
      <c r="E55" s="26">
        <f>(D55*100)/C55</f>
        <v>0</v>
      </c>
      <c r="F55" s="24">
        <v>7.5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19</v>
      </c>
      <c r="D56" s="27"/>
      <c r="E56" s="23"/>
      <c r="F56" s="24"/>
      <c r="G56" s="25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17</v>
      </c>
      <c r="B58" s="19" t="s">
        <v>23</v>
      </c>
      <c r="C58" s="27">
        <v>15120</v>
      </c>
      <c r="D58" s="30">
        <f>SUM(D59:D59)</f>
        <v>0</v>
      </c>
      <c r="E58" s="26">
        <f>(D58*100)/C58</f>
        <v>0</v>
      </c>
      <c r="F58" s="24">
        <v>7.5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19</v>
      </c>
      <c r="D59" s="27"/>
      <c r="E59" s="23"/>
      <c r="F59" s="24"/>
      <c r="G59" s="25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18</v>
      </c>
      <c r="B61" s="19" t="s">
        <v>23</v>
      </c>
      <c r="C61" s="27">
        <v>4534</v>
      </c>
      <c r="D61" s="30">
        <f>SUM(D62:D62)</f>
        <v>0</v>
      </c>
      <c r="E61" s="26">
        <f>(D61*100)/C61</f>
        <v>0</v>
      </c>
      <c r="F61" s="24">
        <v>7.5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19</v>
      </c>
      <c r="D62" s="27"/>
      <c r="E62" s="23"/>
      <c r="F62" s="24"/>
      <c r="G62" s="25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19</v>
      </c>
      <c r="B64" s="19" t="s">
        <v>23</v>
      </c>
      <c r="C64" s="27">
        <v>24190</v>
      </c>
      <c r="D64" s="30">
        <f>SUM(D65:D65)</f>
        <v>0</v>
      </c>
      <c r="E64" s="26">
        <f>(D64*100)/C64</f>
        <v>0</v>
      </c>
      <c r="F64" s="24">
        <v>7.5</v>
      </c>
      <c r="G64" s="22">
        <v>0</v>
      </c>
      <c r="H64" s="22">
        <v>0</v>
      </c>
      <c r="I64" s="6">
        <f>FLOOR(G64,0.00001)*D64</f>
        <v>0</v>
      </c>
    </row>
    <row r="65" spans="1:9" ht="13.5">
      <c r="A65" s="5"/>
      <c r="B65" s="19"/>
      <c r="C65" s="29" t="s">
        <v>19</v>
      </c>
      <c r="D65" s="27"/>
      <c r="E65" s="23"/>
      <c r="F65" s="24"/>
      <c r="G65" s="25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5">
        <v>20</v>
      </c>
      <c r="B67" s="19" t="s">
        <v>23</v>
      </c>
      <c r="C67" s="27">
        <v>10581</v>
      </c>
      <c r="D67" s="30">
        <f>SUM(D68:D68)</f>
        <v>0</v>
      </c>
      <c r="E67" s="26">
        <f>(D67*100)/C67</f>
        <v>0</v>
      </c>
      <c r="F67" s="24">
        <v>7.5</v>
      </c>
      <c r="G67" s="22">
        <v>0</v>
      </c>
      <c r="H67" s="22">
        <v>0</v>
      </c>
      <c r="I67" s="6">
        <f>FLOOR(G67,0.00001)*D67</f>
        <v>0</v>
      </c>
    </row>
    <row r="68" spans="1:9" ht="13.5">
      <c r="A68" s="5"/>
      <c r="B68" s="19"/>
      <c r="C68" s="29" t="s">
        <v>19</v>
      </c>
      <c r="D68" s="27"/>
      <c r="E68" s="23"/>
      <c r="F68" s="24"/>
      <c r="G68" s="25"/>
      <c r="H68" s="22"/>
      <c r="I68" s="6"/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5">
        <v>21</v>
      </c>
      <c r="B70" s="19" t="s">
        <v>23</v>
      </c>
      <c r="C70" s="27">
        <v>18160</v>
      </c>
      <c r="D70" s="30">
        <f>SUM(D71:D71)</f>
        <v>0</v>
      </c>
      <c r="E70" s="26">
        <f>(D70*100)/C70</f>
        <v>0</v>
      </c>
      <c r="F70" s="24">
        <v>7.5</v>
      </c>
      <c r="G70" s="22">
        <v>0</v>
      </c>
      <c r="H70" s="22">
        <v>0</v>
      </c>
      <c r="I70" s="6">
        <f>FLOOR(G70,0.00001)*D70</f>
        <v>0</v>
      </c>
    </row>
    <row r="71" spans="1:9" ht="13.5">
      <c r="A71" s="5"/>
      <c r="B71" s="19"/>
      <c r="C71" s="29" t="s">
        <v>19</v>
      </c>
      <c r="D71" s="27"/>
      <c r="E71" s="23"/>
      <c r="F71" s="24"/>
      <c r="G71" s="25"/>
      <c r="H71" s="22"/>
      <c r="I71" s="6"/>
    </row>
    <row r="72" spans="1:9" ht="13.5">
      <c r="A72" s="5"/>
      <c r="B72" s="19"/>
      <c r="C72" s="29"/>
      <c r="D72" s="27"/>
      <c r="E72" s="23"/>
      <c r="F72" s="24"/>
      <c r="G72" s="25"/>
      <c r="H72" s="22"/>
      <c r="I72" s="6"/>
    </row>
    <row r="73" spans="1:9" ht="13.5">
      <c r="A73" s="5">
        <v>22</v>
      </c>
      <c r="B73" s="19" t="s">
        <v>23</v>
      </c>
      <c r="C73" s="27">
        <v>12100</v>
      </c>
      <c r="D73" s="30">
        <f>SUM(D74:D74)</f>
        <v>0</v>
      </c>
      <c r="E73" s="26">
        <f>(D73*100)/C73</f>
        <v>0</v>
      </c>
      <c r="F73" s="24">
        <v>7.5</v>
      </c>
      <c r="G73" s="22">
        <v>0</v>
      </c>
      <c r="H73" s="22">
        <v>0</v>
      </c>
      <c r="I73" s="6">
        <f>FLOOR(G73,0.00001)*D73</f>
        <v>0</v>
      </c>
    </row>
    <row r="74" spans="1:9" ht="13.5">
      <c r="A74" s="5"/>
      <c r="B74" s="19"/>
      <c r="C74" s="29" t="s">
        <v>19</v>
      </c>
      <c r="D74" s="27"/>
      <c r="E74" s="23"/>
      <c r="F74" s="24"/>
      <c r="G74" s="25"/>
      <c r="H74" s="22"/>
      <c r="I74" s="6"/>
    </row>
    <row r="75" spans="1:9" ht="13.5">
      <c r="A75" s="5"/>
      <c r="B75" s="19"/>
      <c r="C75" s="29"/>
      <c r="D75" s="27"/>
      <c r="E75" s="23"/>
      <c r="F75" s="24"/>
      <c r="G75" s="25"/>
      <c r="H75" s="22"/>
      <c r="I75" s="6"/>
    </row>
    <row r="76" spans="1:9" ht="13.5">
      <c r="A76" s="5">
        <v>23</v>
      </c>
      <c r="B76" s="19" t="s">
        <v>23</v>
      </c>
      <c r="C76" s="27">
        <v>24200</v>
      </c>
      <c r="D76" s="30">
        <f>SUM(D77:D77)</f>
        <v>0</v>
      </c>
      <c r="E76" s="26">
        <f>(D76*100)/C76</f>
        <v>0</v>
      </c>
      <c r="F76" s="24">
        <v>7.5</v>
      </c>
      <c r="G76" s="22">
        <v>0</v>
      </c>
      <c r="H76" s="22">
        <v>0</v>
      </c>
      <c r="I76" s="6">
        <f>FLOOR(G76,0.00001)*D76</f>
        <v>0</v>
      </c>
    </row>
    <row r="77" spans="1:9" ht="13.5">
      <c r="A77" s="5"/>
      <c r="B77" s="19"/>
      <c r="C77" s="29" t="s">
        <v>19</v>
      </c>
      <c r="D77" s="27"/>
      <c r="E77" s="23"/>
      <c r="F77" s="24"/>
      <c r="G77" s="25"/>
      <c r="H77" s="22"/>
      <c r="I77" s="6"/>
    </row>
    <row r="78" spans="1:9" ht="13.5">
      <c r="A78" s="5"/>
      <c r="B78" s="19"/>
      <c r="C78" s="29"/>
      <c r="D78" s="27"/>
      <c r="E78" s="23"/>
      <c r="F78" s="24"/>
      <c r="G78" s="25"/>
      <c r="H78" s="22"/>
      <c r="I78" s="6"/>
    </row>
    <row r="79" spans="1:9" ht="13.5">
      <c r="A79" s="5">
        <v>24</v>
      </c>
      <c r="B79" s="19" t="s">
        <v>23</v>
      </c>
      <c r="C79" s="27">
        <v>24180</v>
      </c>
      <c r="D79" s="30">
        <f>SUM(D80:D80)</f>
        <v>0</v>
      </c>
      <c r="E79" s="26">
        <f>(D79*100)/C79</f>
        <v>0</v>
      </c>
      <c r="F79" s="24">
        <v>7.5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19</v>
      </c>
      <c r="D80" s="27"/>
      <c r="E80" s="23"/>
      <c r="F80" s="24"/>
      <c r="G80" s="25"/>
      <c r="H80" s="22"/>
      <c r="I80" s="6"/>
    </row>
    <row r="81" spans="1:9" ht="13.5">
      <c r="A81" s="5"/>
      <c r="B81" s="19"/>
      <c r="C81" s="29"/>
      <c r="D81" s="27"/>
      <c r="E81" s="23"/>
      <c r="F81" s="24"/>
      <c r="G81" s="25"/>
      <c r="H81" s="22"/>
      <c r="I81" s="6"/>
    </row>
    <row r="82" spans="1:9" ht="13.5">
      <c r="A82" s="5">
        <v>25</v>
      </c>
      <c r="B82" s="19" t="s">
        <v>23</v>
      </c>
      <c r="C82" s="27">
        <v>5830</v>
      </c>
      <c r="D82" s="30">
        <f>SUM(D83:D83)</f>
        <v>0</v>
      </c>
      <c r="E82" s="26">
        <f>(D82*100)/C82</f>
        <v>0</v>
      </c>
      <c r="F82" s="24">
        <v>7.5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19</v>
      </c>
      <c r="D83" s="27"/>
      <c r="E83" s="23"/>
      <c r="F83" s="24"/>
      <c r="G83" s="25"/>
      <c r="H83" s="22"/>
      <c r="I83" s="6"/>
    </row>
    <row r="84" spans="1:9" ht="13.5">
      <c r="A84" s="5"/>
      <c r="B84" s="19"/>
      <c r="C84" s="29"/>
      <c r="D84" s="27"/>
      <c r="E84" s="23"/>
      <c r="F84" s="24"/>
      <c r="G84" s="25"/>
      <c r="H84" s="22"/>
      <c r="I84" s="6"/>
    </row>
    <row r="85" spans="1:9" ht="13.5">
      <c r="A85" s="5">
        <v>26</v>
      </c>
      <c r="B85" s="19" t="s">
        <v>23</v>
      </c>
      <c r="C85" s="27">
        <v>33324</v>
      </c>
      <c r="D85" s="30">
        <f>SUM(D86:D86)</f>
        <v>0</v>
      </c>
      <c r="E85" s="26">
        <f>(D85*100)/C85</f>
        <v>0</v>
      </c>
      <c r="F85" s="24">
        <v>7.5</v>
      </c>
      <c r="G85" s="22">
        <v>0</v>
      </c>
      <c r="H85" s="22">
        <v>0</v>
      </c>
      <c r="I85" s="6">
        <f>FLOOR(G85,0.00001)*D85</f>
        <v>0</v>
      </c>
    </row>
    <row r="86" spans="1:9" ht="13.5">
      <c r="A86" s="5"/>
      <c r="B86" s="19"/>
      <c r="C86" s="29" t="s">
        <v>19</v>
      </c>
      <c r="D86" s="27"/>
      <c r="E86" s="23"/>
      <c r="F86" s="24"/>
      <c r="G86" s="25"/>
      <c r="H86" s="22"/>
      <c r="I86" s="6"/>
    </row>
    <row r="87" spans="1:9" ht="13.5">
      <c r="A87" s="5"/>
      <c r="B87" s="19"/>
      <c r="C87" s="29"/>
      <c r="D87" s="27"/>
      <c r="E87" s="23"/>
      <c r="F87" s="24"/>
      <c r="G87" s="25"/>
      <c r="H87" s="22"/>
      <c r="I87" s="6"/>
    </row>
    <row r="88" spans="1:9" ht="13.5">
      <c r="A88" s="5">
        <v>27</v>
      </c>
      <c r="B88" s="19" t="s">
        <v>23</v>
      </c>
      <c r="C88" s="27">
        <v>18310</v>
      </c>
      <c r="D88" s="30">
        <f>SUM(D89:D89)</f>
        <v>0</v>
      </c>
      <c r="E88" s="26">
        <f>(D88*100)/C88</f>
        <v>0</v>
      </c>
      <c r="F88" s="24">
        <v>7.5</v>
      </c>
      <c r="G88" s="22">
        <v>0</v>
      </c>
      <c r="H88" s="22">
        <v>0</v>
      </c>
      <c r="I88" s="6">
        <f>FLOOR(G88,0.00001)*D88</f>
        <v>0</v>
      </c>
    </row>
    <row r="89" spans="1:9" ht="13.5">
      <c r="A89" s="5"/>
      <c r="B89" s="19"/>
      <c r="C89" s="29" t="s">
        <v>19</v>
      </c>
      <c r="D89" s="27"/>
      <c r="E89" s="23"/>
      <c r="F89" s="24"/>
      <c r="G89" s="25"/>
      <c r="H89" s="22"/>
      <c r="I89" s="6"/>
    </row>
    <row r="90" spans="1:9" ht="13.5">
      <c r="A90" s="5"/>
      <c r="B90" s="19"/>
      <c r="C90" s="29"/>
      <c r="D90" s="27"/>
      <c r="E90" s="23"/>
      <c r="F90" s="24"/>
      <c r="G90" s="25"/>
      <c r="H90" s="22"/>
      <c r="I90" s="6"/>
    </row>
    <row r="91" spans="1:9" ht="13.5">
      <c r="A91" s="5">
        <v>28</v>
      </c>
      <c r="B91" s="19" t="s">
        <v>23</v>
      </c>
      <c r="C91" s="27">
        <v>1390</v>
      </c>
      <c r="D91" s="30">
        <f>SUM(D92:D92)</f>
        <v>0</v>
      </c>
      <c r="E91" s="26">
        <f>(D91*100)/C91</f>
        <v>0</v>
      </c>
      <c r="F91" s="24">
        <v>7.5</v>
      </c>
      <c r="G91" s="22">
        <v>0</v>
      </c>
      <c r="H91" s="22">
        <v>0</v>
      </c>
      <c r="I91" s="6">
        <f>FLOOR(G91,0.00001)*D91</f>
        <v>0</v>
      </c>
    </row>
    <row r="92" spans="1:9" ht="13.5">
      <c r="A92" s="5"/>
      <c r="B92" s="19"/>
      <c r="C92" s="29" t="s">
        <v>19</v>
      </c>
      <c r="D92" s="27"/>
      <c r="E92" s="23"/>
      <c r="F92" s="24"/>
      <c r="G92" s="25"/>
      <c r="H92" s="22"/>
      <c r="I92" s="6"/>
    </row>
    <row r="93" spans="1:9" ht="13.5">
      <c r="A93" s="5"/>
      <c r="B93" s="19"/>
      <c r="C93" s="29"/>
      <c r="D93" s="27"/>
      <c r="E93" s="23"/>
      <c r="F93" s="24"/>
      <c r="G93" s="25"/>
      <c r="H93" s="22"/>
      <c r="I93" s="6"/>
    </row>
    <row r="94" spans="1:9" ht="13.5">
      <c r="A94" s="5">
        <v>29</v>
      </c>
      <c r="B94" s="19" t="s">
        <v>23</v>
      </c>
      <c r="C94" s="27">
        <v>27216</v>
      </c>
      <c r="D94" s="30">
        <f>SUM(D95:D95)</f>
        <v>0</v>
      </c>
      <c r="E94" s="26">
        <f>(D94*100)/C94</f>
        <v>0</v>
      </c>
      <c r="F94" s="24">
        <v>7.5</v>
      </c>
      <c r="G94" s="22">
        <v>0</v>
      </c>
      <c r="H94" s="22">
        <v>0</v>
      </c>
      <c r="I94" s="6">
        <f>FLOOR(G94,0.00001)*D94</f>
        <v>0</v>
      </c>
    </row>
    <row r="95" spans="1:9" ht="13.5">
      <c r="A95" s="5"/>
      <c r="B95" s="19"/>
      <c r="C95" s="29" t="s">
        <v>19</v>
      </c>
      <c r="D95" s="27"/>
      <c r="E95" s="23"/>
      <c r="F95" s="24"/>
      <c r="G95" s="25"/>
      <c r="H95" s="22"/>
      <c r="I95" s="6"/>
    </row>
    <row r="96" spans="1:9" ht="13.5">
      <c r="A96" s="5"/>
      <c r="B96" s="19"/>
      <c r="C96" s="29"/>
      <c r="D96" s="27"/>
      <c r="E96" s="23"/>
      <c r="F96" s="24"/>
      <c r="G96" s="25"/>
      <c r="H96" s="22"/>
      <c r="I96" s="6"/>
    </row>
    <row r="97" spans="1:9" ht="13.5">
      <c r="A97" s="5">
        <v>30</v>
      </c>
      <c r="B97" s="19" t="s">
        <v>23</v>
      </c>
      <c r="C97" s="27">
        <v>28760</v>
      </c>
      <c r="D97" s="30">
        <f>SUM(D98:D98)</f>
        <v>0</v>
      </c>
      <c r="E97" s="26">
        <f>(D97*100)/C97</f>
        <v>0</v>
      </c>
      <c r="F97" s="24">
        <v>7.5</v>
      </c>
      <c r="G97" s="22">
        <v>0</v>
      </c>
      <c r="H97" s="22">
        <v>0</v>
      </c>
      <c r="I97" s="6">
        <f>FLOOR(G97,0.00001)*D97</f>
        <v>0</v>
      </c>
    </row>
    <row r="98" spans="1:9" ht="13.5">
      <c r="A98" s="5"/>
      <c r="B98" s="19"/>
      <c r="C98" s="29" t="s">
        <v>19</v>
      </c>
      <c r="D98" s="27"/>
      <c r="E98" s="23"/>
      <c r="F98" s="24"/>
      <c r="G98" s="25"/>
      <c r="H98" s="22"/>
      <c r="I98" s="6"/>
    </row>
    <row r="99" spans="1:9" ht="13.5">
      <c r="A99" s="5"/>
      <c r="B99" s="19"/>
      <c r="C99" s="29"/>
      <c r="D99" s="27"/>
      <c r="E99" s="23"/>
      <c r="F99" s="24"/>
      <c r="G99" s="25"/>
      <c r="H99" s="22"/>
      <c r="I99" s="6"/>
    </row>
    <row r="100" spans="1:9" ht="13.5">
      <c r="A100" s="10"/>
      <c r="B100" s="13" t="s">
        <v>14</v>
      </c>
      <c r="C100" s="28">
        <f>SUM(C10:C97)</f>
        <v>591780</v>
      </c>
      <c r="D100" s="31">
        <f>SUM(D10,D13,D16,D19,D22,D25,D28,D31,D34,D37,D40,D43,D46,D49,D52,D55,D58,D61,D64,D67,D70,D73,D76,D79,D82,D85,D88,D91,D94,D97)</f>
        <v>0</v>
      </c>
      <c r="E100" s="20">
        <f>(D100*100)/C100</f>
        <v>0</v>
      </c>
      <c r="F100" s="16"/>
      <c r="G100" s="16"/>
      <c r="H100" s="11"/>
      <c r="I100" s="21">
        <f>SUM(I10:I97)</f>
        <v>0</v>
      </c>
    </row>
    <row r="101" spans="1:9" ht="13.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3.5">
      <c r="A102" s="35" t="s">
        <v>20</v>
      </c>
      <c r="B102" s="36"/>
      <c r="C102" s="36"/>
      <c r="D102" s="36"/>
      <c r="E102" s="36"/>
      <c r="F102" s="36"/>
      <c r="G102" s="36"/>
      <c r="H102" s="36"/>
      <c r="I102" s="37"/>
    </row>
    <row r="103" spans="1:9" ht="13.5">
      <c r="A103" s="8"/>
      <c r="B103" s="8"/>
      <c r="C103" s="8"/>
      <c r="D103" s="8"/>
      <c r="E103" s="8"/>
      <c r="F103" s="8"/>
      <c r="G103" s="8"/>
      <c r="H103" s="8"/>
      <c r="I103" s="9"/>
    </row>
    <row r="104" spans="1:9" ht="13.5">
      <c r="A104" s="5">
        <v>31</v>
      </c>
      <c r="B104" s="19" t="s">
        <v>21</v>
      </c>
      <c r="C104" s="27">
        <v>24314</v>
      </c>
      <c r="D104" s="30">
        <f>SUM(D105:D105)</f>
        <v>0</v>
      </c>
      <c r="E104" s="26">
        <f>(D104*100)/C104</f>
        <v>0</v>
      </c>
      <c r="F104" s="24">
        <v>7.275</v>
      </c>
      <c r="G104" s="22">
        <v>0</v>
      </c>
      <c r="H104" s="22">
        <v>0</v>
      </c>
      <c r="I104" s="6">
        <f>FLOOR(G104,0.00001)*D104</f>
        <v>0</v>
      </c>
    </row>
    <row r="105" spans="1:9" ht="13.5">
      <c r="A105" s="5"/>
      <c r="B105" s="19"/>
      <c r="C105" s="29" t="s">
        <v>19</v>
      </c>
      <c r="D105" s="27"/>
      <c r="E105" s="23"/>
      <c r="F105" s="24"/>
      <c r="G105" s="25"/>
      <c r="H105" s="22"/>
      <c r="I105" s="6"/>
    </row>
    <row r="106" spans="1:9" ht="13.5">
      <c r="A106" s="5"/>
      <c r="B106" s="19"/>
      <c r="C106" s="29"/>
      <c r="D106" s="27"/>
      <c r="E106" s="23"/>
      <c r="F106" s="24"/>
      <c r="G106" s="25"/>
      <c r="H106" s="22"/>
      <c r="I106" s="6"/>
    </row>
    <row r="107" spans="1:9" ht="13.5">
      <c r="A107" s="5">
        <v>32</v>
      </c>
      <c r="B107" s="19" t="s">
        <v>21</v>
      </c>
      <c r="C107" s="27">
        <v>24314</v>
      </c>
      <c r="D107" s="30">
        <f>SUM(D108:D108)</f>
        <v>0</v>
      </c>
      <c r="E107" s="26">
        <f>(D107*100)/C107</f>
        <v>0</v>
      </c>
      <c r="F107" s="24">
        <v>7.275</v>
      </c>
      <c r="G107" s="22">
        <v>0</v>
      </c>
      <c r="H107" s="22">
        <v>0</v>
      </c>
      <c r="I107" s="6">
        <f>FLOOR(G107,0.00001)*D107</f>
        <v>0</v>
      </c>
    </row>
    <row r="108" spans="1:9" ht="13.5">
      <c r="A108" s="5"/>
      <c r="B108" s="19"/>
      <c r="C108" s="29" t="s">
        <v>19</v>
      </c>
      <c r="D108" s="27"/>
      <c r="E108" s="23"/>
      <c r="F108" s="24"/>
      <c r="G108" s="25"/>
      <c r="H108" s="22"/>
      <c r="I108" s="6"/>
    </row>
    <row r="109" spans="1:9" ht="13.5">
      <c r="A109" s="5"/>
      <c r="B109" s="19"/>
      <c r="C109" s="29"/>
      <c r="D109" s="27"/>
      <c r="E109" s="23"/>
      <c r="F109" s="24"/>
      <c r="G109" s="25"/>
      <c r="H109" s="22"/>
      <c r="I109" s="6"/>
    </row>
    <row r="110" spans="1:9" ht="13.5">
      <c r="A110" s="5">
        <v>33</v>
      </c>
      <c r="B110" s="19" t="s">
        <v>21</v>
      </c>
      <c r="C110" s="27">
        <v>23780</v>
      </c>
      <c r="D110" s="30">
        <f>SUM(D111:D111)</f>
        <v>0</v>
      </c>
      <c r="E110" s="26">
        <f>(D110*100)/C110</f>
        <v>0</v>
      </c>
      <c r="F110" s="24">
        <v>7.275</v>
      </c>
      <c r="G110" s="22">
        <v>0</v>
      </c>
      <c r="H110" s="22">
        <v>0</v>
      </c>
      <c r="I110" s="6">
        <f>FLOOR(G110,0.00001)*D110</f>
        <v>0</v>
      </c>
    </row>
    <row r="111" spans="1:9" ht="13.5">
      <c r="A111" s="5"/>
      <c r="B111" s="19"/>
      <c r="C111" s="29" t="s">
        <v>19</v>
      </c>
      <c r="D111" s="27"/>
      <c r="E111" s="23"/>
      <c r="F111" s="24"/>
      <c r="G111" s="25"/>
      <c r="H111" s="22"/>
      <c r="I111" s="6"/>
    </row>
    <row r="112" spans="1:9" ht="13.5">
      <c r="A112" s="5"/>
      <c r="B112" s="19"/>
      <c r="C112" s="29"/>
      <c r="D112" s="27"/>
      <c r="E112" s="23"/>
      <c r="F112" s="24"/>
      <c r="G112" s="25"/>
      <c r="H112" s="22"/>
      <c r="I112" s="6"/>
    </row>
    <row r="113" spans="1:9" ht="13.5">
      <c r="A113" s="10"/>
      <c r="B113" s="13" t="s">
        <v>14</v>
      </c>
      <c r="C113" s="28">
        <f>SUM(C104:C112)</f>
        <v>72408</v>
      </c>
      <c r="D113" s="31">
        <f>SUM(D104,D107,D110)</f>
        <v>0</v>
      </c>
      <c r="E113" s="20">
        <f>(D113*100)/C113</f>
        <v>0</v>
      </c>
      <c r="F113" s="16"/>
      <c r="G113" s="16"/>
      <c r="H113" s="11"/>
      <c r="I113" s="21">
        <f>SUM(I104:I112)</f>
        <v>0</v>
      </c>
    </row>
    <row r="114" ht="12.75">
      <c r="C114" s="12"/>
    </row>
    <row r="115" spans="1:9" ht="13.5">
      <c r="A115" s="14"/>
      <c r="B115" s="13" t="s">
        <v>12</v>
      </c>
      <c r="C115" s="28">
        <f>SUM(C100,C113)</f>
        <v>664188</v>
      </c>
      <c r="D115" s="28">
        <f>SUM(D100,D113)</f>
        <v>0</v>
      </c>
      <c r="E115" s="20">
        <f>(D115*100)/C115</f>
        <v>0</v>
      </c>
      <c r="F115" s="15"/>
      <c r="G115" s="15"/>
      <c r="H115" s="15"/>
      <c r="I115" s="32">
        <f>SUM(I100,I113)</f>
        <v>0</v>
      </c>
    </row>
  </sheetData>
  <sheetProtection/>
  <mergeCells count="3">
    <mergeCell ref="A2:I2"/>
    <mergeCell ref="A102:I10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2011-10-21T15:29:19Z</dcterms:modified>
  <cp:category/>
  <cp:version/>
  <cp:contentType/>
  <cp:contentStatus/>
</cp:coreProperties>
</file>