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0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<sst xmlns="http://schemas.openxmlformats.org/spreadsheetml/2006/main" count="34" uniqueCount="28">
  <si>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</si>
  <si>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</si>
  <si>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</si>
  <si>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</si>
  <si>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</si>
  <si>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</si>
  <si>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</si>
  <si>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</si>
  <si>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</si>
  <si>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</si>
  <si>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</si>
  <si>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</si>
  <si>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</si>
  <si>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</si>
  <si>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</si>
  <si>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</si>
  <si>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</si>
  <si>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</si>
  <si>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</si>
  <si>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</si>
  <si>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</si>
  <si>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</si>
  <si>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</si>
  <si>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</si>
  <si>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</si>
  <si>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</si>
  <si>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 xml:space="preserve">    AVISO DE LEILÃO DE PRÊMIO PARA O ESCOAMENTO DE SISAL BRUTO – PEP - N.º 030/11 - 10/02/2011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</si>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</sst>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3500000</v>
      </c>
      <c r="D10" s="21">
        <f>SUM(D11:D15)</f>
        <v>3500000</v>
      </c>
      <c r="E10" s="28">
        <f>(D10*100)/C10</f>
        <v>100</v>
      </c>
      <c r="F10" s="30">
        <v>0.38</v>
      </c>
      <c r="G10" s="30">
        <v>0.3775</v>
      </c>
      <c r="H10" s="32">
        <f>(G10*100)/F10-100</f>
        <v>-0.6578947368421098</v>
      </c>
      <c r="I10" s="7">
        <f>FLOOR(G10,0.00001)*D10</f>
        <v>1321250.0000000002</v>
      </c>
    </row>
    <row r="11" spans="1:9" ht="13.5">
      <c r="A11" s="5"/>
      <c r="B11" s="29"/>
      <c r="C11" s="31" t="s">
        <v>21</v>
      </c>
      <c r="D11" s="21">
        <v>1420461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1399234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330000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335305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27</v>
      </c>
      <c r="D15" s="21">
        <v>15000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25</v>
      </c>
      <c r="C17" s="6">
        <v>250000</v>
      </c>
      <c r="D17" s="21">
        <f>SUM(D18:D19)</f>
        <v>240000</v>
      </c>
      <c r="E17" s="28">
        <f>(D17*100)/C17</f>
        <v>96</v>
      </c>
      <c r="F17" s="30">
        <v>0.38</v>
      </c>
      <c r="G17" s="30">
        <v>0.38</v>
      </c>
      <c r="H17" s="32">
        <f>(G17*100)/F17-100</f>
        <v>0</v>
      </c>
      <c r="I17" s="7">
        <f>FLOOR(G17,0.00001)*D17</f>
        <v>91200</v>
      </c>
    </row>
    <row r="18" spans="1:9" ht="13.5">
      <c r="A18" s="5"/>
      <c r="B18" s="29"/>
      <c r="C18" s="31" t="s">
        <v>21</v>
      </c>
      <c r="D18" s="21">
        <v>240000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11"/>
      <c r="B20" s="16" t="s">
        <v>12</v>
      </c>
      <c r="C20" s="12">
        <f>SUM(C10:C19)</f>
        <v>3750000</v>
      </c>
      <c r="D20" s="19">
        <f>SUM(D10,D17)</f>
        <v>3740000</v>
      </c>
      <c r="E20" s="25">
        <f>(D20*100)/C20</f>
        <v>99.73333333333333</v>
      </c>
      <c r="F20" s="20"/>
      <c r="G20" s="20"/>
      <c r="H20" s="13"/>
      <c r="I20" s="27">
        <f>SUM(I10:I18)</f>
        <v>1412450.0000000002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3750000</v>
      </c>
      <c r="D22" s="19">
        <f>SUM(D20)</f>
        <v>3740000</v>
      </c>
      <c r="E22" s="25">
        <f>(D22*100)/C22</f>
        <v>99.73333333333333</v>
      </c>
      <c r="F22" s="18"/>
      <c r="G22" s="18"/>
      <c r="H22" s="18"/>
      <c r="I22" s="27">
        <f>SUM(I20)</f>
        <v>1412450.0000000002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2011-02-11T14:54:52Z</cp:lastPrinted>
  <dcterms:created xsi:type="dcterms:W3CDTF">2005-05-09T20:19:33Z</dcterms:created>
  <dcterms:modified xsi:type="dcterms:W3CDTF">2011-02-11T14:54:55Z</dcterms:modified>
  <cp:category/>
  <cp:version/>
  <cp:contentType/>
  <cp:contentStatus/>
</cp:coreProperties>
</file>