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7 MILHO PEPRO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<sst xmlns="http://schemas.openxmlformats.org/spreadsheetml/2006/main" count="37" uniqueCount="28">
  <si>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</si>
  <si>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</si>
  <si>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</si>
  <si>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</si>
  <si>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</si>
  <si>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</si>
  <si>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</si>
  <si>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</si>
  <si>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</si>
  <si>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</si>
  <si>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</si>
  <si>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</si>
  <si>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</si>
  <si>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</si>
  <si>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</si>
  <si>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</si>
  <si>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</si>
  <si>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</si>
  <si>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</si>
  <si>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BNM</t>
  </si>
  <si>
    <t>BBM UB</t>
  </si>
  <si>
    <t>Oeste da BA</t>
  </si>
  <si>
    <t>BHCP</t>
  </si>
  <si>
    <t>BBM CE</t>
  </si>
  <si>
    <t>BBM MS</t>
  </si>
  <si>
    <t>RETIRADO</t>
  </si>
  <si>
    <t>PEPRO</t>
  </si>
  <si>
    <t xml:space="preserve">  AVISO DE LEILÃO DE PRÊMIO EQUALIZADOR PAGO AO PRODUTOR RURAL DE MILHO EM GRÃOS E/OU SUA COOPERATIVA – PEPRO Nº 117/10 - 17/06/2010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</si>
</sst>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16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170" fontId="1" fillId="16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16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16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26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120000000</v>
      </c>
      <c r="D10" s="19">
        <f>SUM(D11:D16)</f>
        <v>104110000</v>
      </c>
      <c r="E10" s="21">
        <f>(D10*100)/C10</f>
        <v>86.75833333333334</v>
      </c>
      <c r="F10" s="26">
        <v>0.111</v>
      </c>
      <c r="G10" s="20">
        <v>1</v>
      </c>
      <c r="H10" s="28">
        <v>1</v>
      </c>
      <c r="I10" s="7">
        <f>(H10*100)/G10-100</f>
        <v>0</v>
      </c>
      <c r="J10" s="7">
        <f>D10*((ROUND(F10*H10,5)))</f>
        <v>11556210</v>
      </c>
    </row>
    <row r="11" spans="1:10" ht="13.5">
      <c r="A11" s="5"/>
      <c r="B11" s="17"/>
      <c r="C11" s="27" t="s">
        <v>19</v>
      </c>
      <c r="D11" s="19">
        <v>2000000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18</v>
      </c>
      <c r="D12" s="19">
        <v>14700000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22</v>
      </c>
      <c r="D13" s="19">
        <v>13000000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24</v>
      </c>
      <c r="D14" s="19">
        <v>6000000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20</v>
      </c>
      <c r="D15" s="19">
        <v>46180000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23</v>
      </c>
      <c r="D16" s="19">
        <v>22230000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6"/>
      <c r="G17" s="20"/>
      <c r="H17" s="20"/>
      <c r="I17" s="7"/>
      <c r="J17" s="7"/>
    </row>
    <row r="18" spans="1:10" ht="13.5">
      <c r="A18" s="5">
        <v>2</v>
      </c>
      <c r="B18" s="17" t="s">
        <v>21</v>
      </c>
      <c r="C18" s="6">
        <v>20000000</v>
      </c>
      <c r="D18" s="19">
        <f>SUM(D19:D19)</f>
        <v>0</v>
      </c>
      <c r="E18" s="21">
        <f>(D18*100)/C18</f>
        <v>0</v>
      </c>
      <c r="F18" s="26">
        <v>0.094</v>
      </c>
      <c r="G18" s="20">
        <v>1</v>
      </c>
      <c r="H18" s="7">
        <v>0</v>
      </c>
      <c r="I18" s="7">
        <v>0</v>
      </c>
      <c r="J18" s="7">
        <f>D18*((ROUND(F18*H18,4)))</f>
        <v>0</v>
      </c>
    </row>
    <row r="19" spans="1:10" ht="13.5">
      <c r="A19" s="5"/>
      <c r="B19" s="17"/>
      <c r="C19" s="27" t="s">
        <v>25</v>
      </c>
      <c r="D19" s="19"/>
      <c r="E19" s="21"/>
      <c r="F19" s="26"/>
      <c r="G19" s="20"/>
      <c r="H19" s="20"/>
      <c r="I19" s="7"/>
      <c r="J19" s="7"/>
    </row>
    <row r="20" spans="1:10" ht="13.5">
      <c r="A20" s="5"/>
      <c r="B20" s="17"/>
      <c r="C20" s="6"/>
      <c r="D20" s="19"/>
      <c r="E20" s="21"/>
      <c r="F20" s="26"/>
      <c r="G20" s="20"/>
      <c r="H20" s="20"/>
      <c r="I20" s="7"/>
      <c r="J20" s="7"/>
    </row>
    <row r="21" spans="1:10" ht="13.5">
      <c r="A21" s="14"/>
      <c r="B21" s="13" t="s">
        <v>14</v>
      </c>
      <c r="C21" s="16">
        <f>SUM(C10:C20)</f>
        <v>140000000</v>
      </c>
      <c r="D21" s="16">
        <f>SUM(D10,D18)</f>
        <v>104110000</v>
      </c>
      <c r="E21" s="22">
        <f>(D21*100)/C21</f>
        <v>74.36428571428571</v>
      </c>
      <c r="F21" s="11"/>
      <c r="G21" s="15"/>
      <c r="H21" s="15"/>
      <c r="I21" s="15"/>
      <c r="J21" s="25">
        <f>SUM(J10,J18,)</f>
        <v>11556210</v>
      </c>
    </row>
    <row r="22" spans="2:3" ht="13.5">
      <c r="B22" s="5"/>
      <c r="C22" s="12"/>
    </row>
    <row r="23" spans="2:3" ht="13.5">
      <c r="B23" s="5"/>
      <c r="C23" s="12"/>
    </row>
    <row r="24" spans="2:3" ht="13.5">
      <c r="B24" s="5"/>
      <c r="C24" s="12"/>
    </row>
    <row r="25" spans="2:3" ht="13.5">
      <c r="B25" s="5"/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</sheetData>
  <sheetProtection/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2010-04-06T13:26:08Z</cp:lastPrinted>
  <dcterms:created xsi:type="dcterms:W3CDTF">2005-05-09T20:19:33Z</dcterms:created>
  <dcterms:modified xsi:type="dcterms:W3CDTF">2010-06-17T14:52:35Z</dcterms:modified>
  <cp:category/>
  <cp:version/>
  <cp:contentType/>
  <cp:contentStatus/>
</cp:coreProperties>
</file>