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80" activeTab="0"/>
  </bookViews>
  <sheets>
    <sheet name="Cartela 60Kg" sheetId="1" r:id="rId1"/>
  </sheets>
  <definedNames/>
  <calcPr fullCalcOnLoad="1"/>
</workbook>
</file>

<file path=xl/comments1.xml><?xml version="1.0" encoding="utf-8"?>
<comments xmlns="http://schemas.openxmlformats.org/spreadsheetml/2006/main">
  <authors>
    <author>bbsb</author>
  </authors>
  <commentList>
    <comment ref="A13" authorId="0">
      <text>
        <r>
          <rPr>
            <b/>
            <sz val="8"/>
            <rFont val="Tahoma"/>
            <family val="0"/>
          </rPr>
          <t>bbsb: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<sst xmlns="http://schemas.openxmlformats.org/spreadsheetml/2006/main" count="25" uniqueCount="19">
  <si>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</si>
  <si>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</si>
  <si>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</si>
  <si>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</si>
  <si>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</si>
  <si>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</si>
  <si>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</si>
  <si>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</si>
  <si>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</si>
  <si>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</si>
  <si>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</si>
  <si>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</si>
  <si>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</si>
  <si>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PR</t>
  </si>
  <si>
    <t>Totais/Médias PR</t>
  </si>
  <si>
    <t>Jandaia do Sul I</t>
  </si>
  <si>
    <t>Maringa I</t>
  </si>
  <si>
    <t>Jandaia do Sul II</t>
  </si>
  <si>
    <t>Venda de Café BBMAPA - 2533/2007 de 24/01/2007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</si>
</sst>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"/>
  </numFmts>
  <fonts count="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1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3" xfId="20" applyFont="1" applyBorder="1" applyAlignment="1">
      <alignment/>
    </xf>
    <xf numFmtId="171" fontId="1" fillId="0" borderId="3" xfId="0" applyNumberFormat="1" applyFont="1" applyBorder="1" applyAlignment="1">
      <alignment/>
    </xf>
    <xf numFmtId="43" fontId="1" fillId="0" borderId="3" xfId="0" applyNumberFormat="1" applyFont="1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5.7109375" style="1" customWidth="1"/>
    <col min="2" max="2" width="24.7109375" style="0" customWidth="1"/>
    <col min="3" max="3" width="17.00390625" style="0" bestFit="1" customWidth="1"/>
    <col min="4" max="4" width="13.7109375" style="0" customWidth="1"/>
    <col min="5" max="6" width="10.7109375" style="0" customWidth="1"/>
    <col min="7" max="7" width="13.7109375" style="0" bestFit="1" customWidth="1"/>
    <col min="8" max="8" width="12.00390625" style="0" customWidth="1"/>
    <col min="9" max="9" width="20.421875" style="0" customWidth="1"/>
    <col min="10" max="10" width="16.140625" style="0" customWidth="1"/>
  </cols>
  <sheetData>
    <row r="1" spans="1:10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>
      <c r="A2" s="2" t="s">
        <v>18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9" t="s">
        <v>1</v>
      </c>
      <c r="B4" s="9" t="s">
        <v>2</v>
      </c>
      <c r="C4" s="9" t="s">
        <v>3</v>
      </c>
      <c r="D4" s="9" t="s">
        <v>3</v>
      </c>
      <c r="E4" s="9" t="s">
        <v>4</v>
      </c>
      <c r="F4" s="9" t="s">
        <v>5</v>
      </c>
      <c r="G4" s="9" t="s">
        <v>5</v>
      </c>
      <c r="H4" s="9" t="s">
        <v>4</v>
      </c>
      <c r="I4" s="9" t="s">
        <v>6</v>
      </c>
      <c r="J4" s="3"/>
    </row>
    <row r="5" spans="1:10" ht="13.5">
      <c r="A5" s="10"/>
      <c r="B5" s="10"/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10"/>
      <c r="J5" s="3"/>
    </row>
    <row r="6" spans="1:10" ht="13.5">
      <c r="A6" s="5" t="s">
        <v>13</v>
      </c>
      <c r="B6" s="5"/>
      <c r="C6" s="5"/>
      <c r="D6" s="5"/>
      <c r="E6" s="5"/>
      <c r="F6" s="5"/>
      <c r="G6" s="5"/>
      <c r="H6" s="5"/>
      <c r="I6" s="5"/>
      <c r="J6" s="3"/>
    </row>
    <row r="7" spans="1:10" ht="13.5">
      <c r="A7" s="4">
        <v>1</v>
      </c>
      <c r="B7" s="6" t="s">
        <v>15</v>
      </c>
      <c r="C7" s="7">
        <v>15000</v>
      </c>
      <c r="D7" s="7">
        <v>15000</v>
      </c>
      <c r="E7" s="8">
        <f aca="true" t="shared" si="0" ref="E7:E13">(D7*100)/C7</f>
        <v>100</v>
      </c>
      <c r="F7" s="8">
        <v>175</v>
      </c>
      <c r="G7" s="8">
        <v>221</v>
      </c>
      <c r="H7" s="8">
        <f>(G7*100)/F7-100</f>
        <v>26.285714285714292</v>
      </c>
      <c r="I7" s="8">
        <f>(D7*G7)</f>
        <v>3315000</v>
      </c>
      <c r="J7" s="3"/>
    </row>
    <row r="8" spans="1:10" ht="13.5">
      <c r="A8" s="4">
        <v>2</v>
      </c>
      <c r="B8" s="6" t="s">
        <v>15</v>
      </c>
      <c r="C8" s="7">
        <v>20500</v>
      </c>
      <c r="D8" s="7">
        <v>20500</v>
      </c>
      <c r="E8" s="8">
        <f t="shared" si="0"/>
        <v>100</v>
      </c>
      <c r="F8" s="8">
        <v>170</v>
      </c>
      <c r="G8" s="8">
        <v>211</v>
      </c>
      <c r="H8" s="8">
        <f>(G8*100)/F8-100</f>
        <v>24.117647058823536</v>
      </c>
      <c r="I8" s="8">
        <f>(D8*G8)</f>
        <v>4325500</v>
      </c>
      <c r="J8" s="3"/>
    </row>
    <row r="9" spans="1:10" ht="13.5">
      <c r="A9" s="4">
        <v>3</v>
      </c>
      <c r="B9" s="6" t="s">
        <v>17</v>
      </c>
      <c r="C9" s="7">
        <v>350</v>
      </c>
      <c r="D9" s="7">
        <v>350</v>
      </c>
      <c r="E9" s="8">
        <f t="shared" si="0"/>
        <v>100</v>
      </c>
      <c r="F9" s="8">
        <v>170</v>
      </c>
      <c r="G9" s="8">
        <v>210</v>
      </c>
      <c r="H9" s="8">
        <f>(G9*100)/F9-100</f>
        <v>23.529411764705884</v>
      </c>
      <c r="I9" s="8">
        <f>(D9*G9)</f>
        <v>73500</v>
      </c>
      <c r="J9" s="3"/>
    </row>
    <row r="10" spans="1:10" ht="13.5">
      <c r="A10" s="4">
        <v>4</v>
      </c>
      <c r="B10" s="6" t="s">
        <v>16</v>
      </c>
      <c r="C10" s="7">
        <v>8250</v>
      </c>
      <c r="D10" s="7">
        <v>8250</v>
      </c>
      <c r="E10" s="8">
        <f>(D10*100)/C10</f>
        <v>100</v>
      </c>
      <c r="F10" s="8">
        <v>170</v>
      </c>
      <c r="G10" s="8">
        <v>213</v>
      </c>
      <c r="H10" s="8">
        <f>(G10*100)/F10-100</f>
        <v>25.294117647058826</v>
      </c>
      <c r="I10" s="8">
        <f>(D10*G10)</f>
        <v>1757250</v>
      </c>
      <c r="J10" s="3"/>
    </row>
    <row r="11" spans="1:10" ht="13.5">
      <c r="A11" s="4">
        <v>5</v>
      </c>
      <c r="B11" s="6" t="s">
        <v>16</v>
      </c>
      <c r="C11" s="7">
        <v>7400</v>
      </c>
      <c r="D11" s="7">
        <v>7400</v>
      </c>
      <c r="E11" s="8">
        <f>(D11*100)/C11</f>
        <v>100</v>
      </c>
      <c r="F11" s="8">
        <v>170</v>
      </c>
      <c r="G11" s="8">
        <v>216.5</v>
      </c>
      <c r="H11" s="8">
        <f>(G11*100)/F11-100</f>
        <v>27.352941176470594</v>
      </c>
      <c r="I11" s="8">
        <f>(D11*G11)</f>
        <v>1602100</v>
      </c>
      <c r="J11" s="3"/>
    </row>
    <row r="12" spans="1:10" ht="13.5">
      <c r="A12" s="4">
        <v>6</v>
      </c>
      <c r="B12" s="6" t="s">
        <v>16</v>
      </c>
      <c r="C12" s="7">
        <v>8500</v>
      </c>
      <c r="D12" s="7">
        <v>8500</v>
      </c>
      <c r="E12" s="8">
        <f>(D12*100)/C12</f>
        <v>100</v>
      </c>
      <c r="F12" s="8">
        <v>175</v>
      </c>
      <c r="G12" s="8">
        <v>223.2</v>
      </c>
      <c r="H12" s="8">
        <f>(G12*100)/F12-100</f>
        <v>27.542857142857144</v>
      </c>
      <c r="I12" s="8">
        <f>(D12*G12)</f>
        <v>1897200</v>
      </c>
      <c r="J12" s="3"/>
    </row>
    <row r="13" spans="1:10" ht="13.5">
      <c r="A13" s="11"/>
      <c r="B13" s="12" t="s">
        <v>14</v>
      </c>
      <c r="C13" s="14">
        <f>SUM(C7:C12)</f>
        <v>60000</v>
      </c>
      <c r="D13" s="14">
        <f>SUM(D7:D12)</f>
        <v>60000</v>
      </c>
      <c r="E13" s="13">
        <f t="shared" si="0"/>
        <v>100</v>
      </c>
      <c r="F13" s="13"/>
      <c r="G13" s="13">
        <f>(I13/D13)</f>
        <v>216.17583333333334</v>
      </c>
      <c r="H13" s="13"/>
      <c r="I13" s="15">
        <f>SUM(I7:I12)</f>
        <v>12970550</v>
      </c>
      <c r="J13" s="3"/>
    </row>
    <row r="14" ht="12.75">
      <c r="I14" s="17"/>
    </row>
    <row r="15" ht="12.75">
      <c r="E15" s="16"/>
    </row>
    <row r="16" ht="12.75"/>
    <row r="17" ht="12.75"/>
  </sheetData>
  <printOptions/>
  <pageMargins left="0.75" right="0.24" top="1" bottom="1" header="0.492125985" footer="0.49212598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2006-12-06T17:35:28Z</cp:lastPrinted>
  <dcterms:created xsi:type="dcterms:W3CDTF">1999-04-06T18:34:39Z</dcterms:created>
  <dcterms:modified xsi:type="dcterms:W3CDTF">2007-01-24T14:24:33Z</dcterms:modified>
  <cp:category/>
  <cp:version/>
  <cp:contentType/>
  <cp:contentStatus/>
</cp:coreProperties>
</file>