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Cartela 60K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bbsb</author>
  </authors>
  <commentList>
    <comment ref="A10" authorId="0">
      <text>
        <r>
          <rPr>
            <b/>
            <sz val="8"/>
            <rFont val="Tahoma"/>
            <family val="0"/>
          </rPr>
          <t>bbsb: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<sst xmlns="http://schemas.openxmlformats.org/spreadsheetml/2006/main" count="22" uniqueCount="18">
  <si>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</si>
  <si>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</si>
  <si>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</si>
  <si>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</si>
  <si>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</si>
  <si>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</si>
  <si>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</si>
  <si>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</si>
  <si>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</si>
  <si>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</si>
  <si>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</si>
  <si>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</si>
  <si>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</si>
  <si>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PR</t>
  </si>
  <si>
    <t>Totais/Médias PR</t>
  </si>
  <si>
    <t>Jandaia do Sul I</t>
  </si>
  <si>
    <t>Maringa I</t>
  </si>
  <si>
    <t>Venda de Café BBMAPA - 2500/2007 de 10/01/2007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</si>
</sst>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20" applyFont="1" applyBorder="1" applyAlignment="1">
      <alignment/>
    </xf>
    <xf numFmtId="171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C1">
      <selection activeCell="I7" sqref="I7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  <c r="J4" s="3"/>
    </row>
    <row r="5" spans="1:10" ht="13.5">
      <c r="A5" s="10"/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3"/>
    </row>
    <row r="6" spans="1:10" ht="13.5">
      <c r="A6" s="5" t="s">
        <v>13</v>
      </c>
      <c r="B6" s="5"/>
      <c r="C6" s="5"/>
      <c r="D6" s="5"/>
      <c r="E6" s="5"/>
      <c r="F6" s="5"/>
      <c r="G6" s="5"/>
      <c r="H6" s="5"/>
      <c r="I6" s="5"/>
      <c r="J6" s="3"/>
    </row>
    <row r="7" spans="1:10" ht="13.5">
      <c r="A7" s="4">
        <v>1</v>
      </c>
      <c r="B7" s="6" t="s">
        <v>16</v>
      </c>
      <c r="C7" s="7">
        <v>10000</v>
      </c>
      <c r="D7" s="7">
        <v>10000</v>
      </c>
      <c r="E7" s="8">
        <f>(D7*100)/C7</f>
        <v>100</v>
      </c>
      <c r="F7" s="8">
        <v>170</v>
      </c>
      <c r="G7" s="8">
        <v>235</v>
      </c>
      <c r="H7" s="8">
        <f>(G7*100)/F7-100</f>
        <v>38.23529411764707</v>
      </c>
      <c r="I7" s="8">
        <f>(D7*G7)</f>
        <v>2350000</v>
      </c>
      <c r="J7" s="3"/>
    </row>
    <row r="8" spans="1:10" ht="13.5">
      <c r="A8" s="4">
        <v>2</v>
      </c>
      <c r="B8" s="6" t="s">
        <v>16</v>
      </c>
      <c r="C8" s="7">
        <v>8000</v>
      </c>
      <c r="D8" s="7">
        <v>8000</v>
      </c>
      <c r="E8" s="8">
        <f>(D8*100)/C8</f>
        <v>100</v>
      </c>
      <c r="F8" s="8">
        <v>170</v>
      </c>
      <c r="G8" s="8">
        <v>232</v>
      </c>
      <c r="H8" s="8">
        <f>(G8*100)/F8-100</f>
        <v>36.470588235294116</v>
      </c>
      <c r="I8" s="8">
        <f>(D8*G8)</f>
        <v>1856000</v>
      </c>
      <c r="J8" s="3"/>
    </row>
    <row r="9" spans="1:10" ht="13.5">
      <c r="A9" s="4">
        <v>3</v>
      </c>
      <c r="B9" s="6" t="s">
        <v>15</v>
      </c>
      <c r="C9" s="7">
        <v>22000</v>
      </c>
      <c r="D9" s="7">
        <v>22000</v>
      </c>
      <c r="E9" s="8">
        <f>(D9*100)/C9</f>
        <v>100</v>
      </c>
      <c r="F9" s="8">
        <v>175</v>
      </c>
      <c r="G9" s="8">
        <v>235</v>
      </c>
      <c r="H9" s="8">
        <f>(G9*100)/F9-100</f>
        <v>34.28571428571428</v>
      </c>
      <c r="I9" s="8">
        <f>(D9*G9)</f>
        <v>5170000</v>
      </c>
      <c r="J9" s="3"/>
    </row>
    <row r="10" spans="1:10" ht="13.5">
      <c r="A10" s="11"/>
      <c r="B10" s="12" t="s">
        <v>14</v>
      </c>
      <c r="C10" s="14">
        <f>SUM(C7:C9)</f>
        <v>40000</v>
      </c>
      <c r="D10" s="14">
        <f>SUM(D7:D9)</f>
        <v>40000</v>
      </c>
      <c r="E10" s="13">
        <f>(D10*100)/C10</f>
        <v>100</v>
      </c>
      <c r="F10" s="13"/>
      <c r="G10" s="13">
        <f>(I10/D10)</f>
        <v>234.4</v>
      </c>
      <c r="H10" s="13"/>
      <c r="I10" s="15">
        <f>SUM(I7:I9)</f>
        <v>9376000</v>
      </c>
      <c r="J10" s="3"/>
    </row>
    <row r="11" ht="12.75">
      <c r="I11" s="17"/>
    </row>
    <row r="12" ht="12.75">
      <c r="E12" s="16"/>
    </row>
    <row r="13" ht="12.75"/>
    <row r="14" ht="12.75"/>
  </sheetData>
  <printOptions/>
  <pageMargins left="0.75" right="0.24" top="1" bottom="1" header="0.492125985" footer="0.49212598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2006-12-06T17:35:28Z</cp:lastPrinted>
  <dcterms:created xsi:type="dcterms:W3CDTF">1999-04-06T18:34:39Z</dcterms:created>
  <dcterms:modified xsi:type="dcterms:W3CDTF">2007-01-24T14:20:59Z</dcterms:modified>
  <cp:category/>
  <cp:version/>
  <cp:contentType/>
  <cp:contentStatus/>
</cp:coreProperties>
</file>