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<sst xmlns="http://schemas.openxmlformats.org/spreadsheetml/2006/main" count="35" uniqueCount="28">
  <si>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</si>
  <si>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</si>
  <si>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</si>
  <si>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</si>
  <si>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</si>
  <si>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</si>
  <si>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</si>
  <si>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</si>
  <si>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</si>
  <si>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</si>
  <si>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</si>
  <si>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</si>
  <si>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</si>
  <si>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</si>
  <si>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</si>
  <si>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</si>
  <si>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</si>
  <si>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</si>
  <si>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</si>
  <si>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</si>
  <si>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AVISO DE LEILÃO DE PRÊMIO PARA ESCOAMENTO DE FEIJÃO PRETO - PEP N.º 331/07 - 31/05/2007</t>
  </si>
  <si>
    <t>MG</t>
  </si>
  <si>
    <t>MT</t>
  </si>
  <si>
    <t>PR</t>
  </si>
  <si>
    <t>SC</t>
  </si>
  <si>
    <t>RETIRADO</t>
  </si>
  <si>
    <t>BBM PR</t>
  </si>
  <si>
    <t>BCMM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</si>
</sst>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  <numFmt numFmtId="177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6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2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24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4" width="13.710937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" customHeight="1"/>
    <row r="2" spans="1:9" ht="36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3</v>
      </c>
      <c r="G4" s="3" t="s">
        <v>3</v>
      </c>
      <c r="H4" s="3" t="s">
        <v>2</v>
      </c>
      <c r="I4" s="3" t="s">
        <v>11</v>
      </c>
    </row>
    <row r="5" spans="1:9" ht="13.5">
      <c r="A5" s="8" t="s">
        <v>0</v>
      </c>
      <c r="B5" s="8" t="s">
        <v>18</v>
      </c>
      <c r="C5" s="29" t="s">
        <v>8</v>
      </c>
      <c r="D5" s="4" t="s">
        <v>15</v>
      </c>
      <c r="E5" s="30" t="s">
        <v>4</v>
      </c>
      <c r="F5" s="4" t="s">
        <v>5</v>
      </c>
      <c r="G5" s="4" t="s">
        <v>6</v>
      </c>
      <c r="H5" s="4" t="s">
        <v>7</v>
      </c>
      <c r="I5" s="4"/>
    </row>
    <row r="6" spans="1:9" ht="13.5">
      <c r="A6" s="4"/>
      <c r="B6" s="4"/>
      <c r="C6" s="4" t="s">
        <v>10</v>
      </c>
      <c r="D6" s="4" t="s">
        <v>16</v>
      </c>
      <c r="E6" s="4" t="s">
        <v>9</v>
      </c>
      <c r="F6" s="4" t="s">
        <v>12</v>
      </c>
      <c r="G6" s="4" t="s">
        <v>12</v>
      </c>
      <c r="H6" s="4" t="s">
        <v>9</v>
      </c>
      <c r="I6" s="4" t="s">
        <v>12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22" t="s">
        <v>19</v>
      </c>
      <c r="B8" s="23"/>
      <c r="C8" s="23"/>
      <c r="D8" s="23"/>
      <c r="E8" s="23"/>
      <c r="F8" s="23"/>
      <c r="G8" s="23"/>
      <c r="H8" s="23"/>
      <c r="I8" s="2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0" t="s">
        <v>21</v>
      </c>
      <c r="C10" s="6">
        <v>500000</v>
      </c>
      <c r="D10" s="28">
        <v>0</v>
      </c>
      <c r="E10" s="12">
        <f>(D10*100)/C10</f>
        <v>0</v>
      </c>
      <c r="F10" s="21">
        <v>0.179</v>
      </c>
      <c r="G10" s="12">
        <v>0.179</v>
      </c>
      <c r="H10" s="7">
        <f>(G10*100)/F10-100</f>
        <v>0</v>
      </c>
      <c r="I10" s="7">
        <f>FLOOR(G10,0.00001)*D10</f>
        <v>0</v>
      </c>
    </row>
    <row r="11" spans="1:9" ht="13.5">
      <c r="A11" s="5"/>
      <c r="B11" s="11"/>
      <c r="C11" s="6" t="s">
        <v>25</v>
      </c>
      <c r="D11" s="14"/>
      <c r="E11" s="12"/>
      <c r="F11" s="12"/>
      <c r="G11" s="12"/>
      <c r="H11" s="7"/>
      <c r="I11" s="7"/>
    </row>
    <row r="12" spans="1:9" ht="13.5">
      <c r="A12" s="5"/>
      <c r="B12" s="11"/>
      <c r="C12" s="6"/>
      <c r="D12" s="6"/>
      <c r="E12" s="12"/>
      <c r="F12" s="12"/>
      <c r="G12" s="12"/>
      <c r="H12" s="7"/>
      <c r="I12" s="7"/>
    </row>
    <row r="13" spans="1:9" ht="13.5">
      <c r="A13" s="5">
        <v>2</v>
      </c>
      <c r="B13" s="20" t="s">
        <v>22</v>
      </c>
      <c r="C13" s="6">
        <v>400000</v>
      </c>
      <c r="D13" s="19">
        <f>SUM(D14)</f>
        <v>400000</v>
      </c>
      <c r="E13" s="26">
        <f>(D13*100)/C13</f>
        <v>100</v>
      </c>
      <c r="F13" s="21">
        <v>0.26</v>
      </c>
      <c r="G13" s="21">
        <v>0.26</v>
      </c>
      <c r="H13" s="7">
        <f>(G13*100)/F13-100</f>
        <v>0</v>
      </c>
      <c r="I13" s="7">
        <f>FLOOR(G13,0.00001)*D13</f>
        <v>104000</v>
      </c>
    </row>
    <row r="14" spans="1:9" ht="13.5">
      <c r="A14" s="5"/>
      <c r="B14" s="11"/>
      <c r="C14" s="6" t="s">
        <v>26</v>
      </c>
      <c r="D14" s="19">
        <v>400000</v>
      </c>
      <c r="E14" s="12"/>
      <c r="F14" s="12"/>
      <c r="G14" s="12"/>
      <c r="H14" s="7"/>
      <c r="I14" s="7"/>
    </row>
    <row r="15" spans="1:9" ht="13.5">
      <c r="A15" s="5"/>
      <c r="B15" s="11"/>
      <c r="C15" s="6"/>
      <c r="D15" s="6"/>
      <c r="E15" s="12"/>
      <c r="F15" s="12"/>
      <c r="G15" s="12"/>
      <c r="H15" s="7"/>
      <c r="I15" s="7"/>
    </row>
    <row r="16" spans="1:9" ht="13.5">
      <c r="A16" s="5">
        <v>3</v>
      </c>
      <c r="B16" s="20" t="s">
        <v>23</v>
      </c>
      <c r="C16" s="6">
        <v>2000000</v>
      </c>
      <c r="D16" s="19">
        <f>SUM(D17:D18)</f>
        <v>2000000</v>
      </c>
      <c r="E16" s="26">
        <f>(D16*100)/C16</f>
        <v>100</v>
      </c>
      <c r="F16" s="21">
        <v>0.175</v>
      </c>
      <c r="G16" s="12">
        <v>0.151</v>
      </c>
      <c r="H16" s="7">
        <f>(G16*100)/F16-100</f>
        <v>-13.714285714285708</v>
      </c>
      <c r="I16" s="7">
        <f>FLOOR(G16,0.00001)*D16</f>
        <v>302000.00000000006</v>
      </c>
    </row>
    <row r="17" spans="1:9" ht="13.5">
      <c r="A17" s="5"/>
      <c r="B17" s="20"/>
      <c r="C17" s="6" t="s">
        <v>27</v>
      </c>
      <c r="D17" s="19">
        <v>606000</v>
      </c>
      <c r="E17" s="12"/>
      <c r="F17" s="21"/>
      <c r="G17" s="12"/>
      <c r="H17" s="7"/>
      <c r="I17" s="7"/>
    </row>
    <row r="18" spans="1:9" ht="13.5">
      <c r="A18" s="5"/>
      <c r="B18" s="11"/>
      <c r="C18" s="6" t="s">
        <v>26</v>
      </c>
      <c r="D18" s="19">
        <v>1394000</v>
      </c>
      <c r="E18" s="12"/>
      <c r="F18" s="12"/>
      <c r="G18" s="12"/>
      <c r="H18" s="7"/>
      <c r="I18" s="7"/>
    </row>
    <row r="19" spans="1:9" ht="13.5">
      <c r="A19" s="5"/>
      <c r="B19" s="11"/>
      <c r="C19" s="6"/>
      <c r="D19" s="6"/>
      <c r="E19" s="12"/>
      <c r="F19" s="12"/>
      <c r="G19" s="12"/>
      <c r="H19" s="7"/>
      <c r="I19" s="7"/>
    </row>
    <row r="20" spans="1:9" ht="13.5">
      <c r="A20" s="5">
        <v>4</v>
      </c>
      <c r="B20" s="20" t="s">
        <v>24</v>
      </c>
      <c r="C20" s="6">
        <v>500000</v>
      </c>
      <c r="D20" s="19">
        <f>SUM(D21)</f>
        <v>500000</v>
      </c>
      <c r="E20" s="26">
        <f>(D20*100)/C20</f>
        <v>100</v>
      </c>
      <c r="F20" s="21">
        <v>0.192</v>
      </c>
      <c r="G20" s="12">
        <v>0.191</v>
      </c>
      <c r="H20" s="7">
        <f>(G20*100)/F20-100</f>
        <v>-0.5208333333333286</v>
      </c>
      <c r="I20" s="7">
        <f>FLOOR(G20,0.00001)*D20</f>
        <v>95500</v>
      </c>
    </row>
    <row r="21" spans="1:9" ht="13.5">
      <c r="A21" s="5"/>
      <c r="B21" s="11"/>
      <c r="C21" s="6" t="s">
        <v>26</v>
      </c>
      <c r="D21" s="19">
        <v>500000</v>
      </c>
      <c r="E21" s="12"/>
      <c r="F21" s="12"/>
      <c r="G21" s="12"/>
      <c r="H21" s="7"/>
      <c r="I21" s="7"/>
    </row>
    <row r="22" spans="1:9" ht="13.5">
      <c r="A22" s="5"/>
      <c r="B22" s="11"/>
      <c r="C22" s="6"/>
      <c r="D22" s="6"/>
      <c r="E22" s="12"/>
      <c r="F22" s="12"/>
      <c r="G22" s="12"/>
      <c r="H22" s="7"/>
      <c r="I22" s="7"/>
    </row>
    <row r="23" spans="1:9" ht="13.5">
      <c r="A23" s="16"/>
      <c r="B23" s="15" t="s">
        <v>13</v>
      </c>
      <c r="C23" s="18">
        <f>SUM(C10:C22)</f>
        <v>3400000</v>
      </c>
      <c r="D23" s="18">
        <f>SUM(D13,D16,D20)</f>
        <v>2900000</v>
      </c>
      <c r="E23" s="27">
        <f>(D23*100)/C23</f>
        <v>85.29411764705883</v>
      </c>
      <c r="F23" s="17"/>
      <c r="G23" s="17"/>
      <c r="H23" s="17"/>
      <c r="I23" s="31">
        <f>SUM(I10:I22)</f>
        <v>501500.00000000006</v>
      </c>
    </row>
    <row r="24" ht="12.75">
      <c r="C24" s="13"/>
    </row>
    <row r="25" spans="1:9" ht="13.5">
      <c r="A25" s="16"/>
      <c r="B25" s="15" t="s">
        <v>17</v>
      </c>
      <c r="C25" s="18">
        <f>SUM(C23)</f>
        <v>3400000</v>
      </c>
      <c r="D25" s="18">
        <f>SUM(D23)</f>
        <v>2900000</v>
      </c>
      <c r="E25" s="27">
        <f>(D25*100)/C25</f>
        <v>85.29411764705883</v>
      </c>
      <c r="F25" s="17"/>
      <c r="G25" s="17"/>
      <c r="H25" s="17"/>
      <c r="I25" s="31">
        <f>SUM(I23)</f>
        <v>501500.00000000006</v>
      </c>
    </row>
    <row r="26" spans="2:3" ht="13.5">
      <c r="B26" s="5"/>
      <c r="C26" s="13"/>
    </row>
    <row r="27" spans="2:3" ht="13.5">
      <c r="B27" s="5"/>
      <c r="C27" s="13"/>
    </row>
    <row r="28" spans="2:3" ht="13.5">
      <c r="B28" s="5"/>
      <c r="C28" s="13"/>
    </row>
    <row r="29" spans="2:3" ht="13.5">
      <c r="B29" s="5"/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2007-05-31T16:43:31Z</dcterms:modified>
  <cp:category/>
  <cp:version/>
  <cp:contentType/>
  <cp:contentStatus/>
</cp:coreProperties>
</file>